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<sst xmlns="http://schemas.openxmlformats.org/spreadsheetml/2006/main" count="127" uniqueCount="100">
  <si>
    <t>2021年中央财政资金发展村集体经济项目投资计划表</t>
  </si>
  <si>
    <t>序号</t>
  </si>
  <si>
    <t>项目名称</t>
  </si>
  <si>
    <t>业主单位</t>
  </si>
  <si>
    <t>实施单位</t>
  </si>
  <si>
    <t>建设地点</t>
  </si>
  <si>
    <t>建设内容</t>
  </si>
  <si>
    <t>绩效目标</t>
  </si>
  <si>
    <t>总投资（万元）</t>
  </si>
  <si>
    <t>财政补助资金（万元）</t>
  </si>
  <si>
    <t>财政资金使用环节</t>
  </si>
  <si>
    <t>2021年中央财政资金发展村集体经济项目</t>
  </si>
  <si>
    <t>铜鼓镇人民政府</t>
  </si>
  <si>
    <t>铜鼓镇兴隆村经济联合社</t>
  </si>
  <si>
    <t>新建200亩优质李子基地，打造集采摘、观光、休闲为一体的现代农业示范基地。新建砖混结构（屋顶彩钢瓦）管理用房250平方米，建成后用于产品统一选配、存储、包装、销售。</t>
  </si>
  <si>
    <t>在壮大村集体经济的同时，带动老百姓持续增收，可带动农户150人参，其中贫困户23人，人均务工年收入增加2200余元。项目用地部分为撂荒地，通过项目的建设，使撂荒地得到重新开发和利用，很大程度上促进和改善了当地生态环境。该项目预计3年后投产，投产后可实现年所有销售收入20万元（集体经济占据5%），年利润15万元，同时可发展带动乡村旅游项目的发展，由农业向乡村旅游项目的产业结构调整，实现乡村振兴。</t>
  </si>
  <si>
    <t>1.购李子苗（3年以上苗）：10000株×30元/株=30万元（每亩栽植密度为50株）；2.购有机肥：100吨×1000元=10万元；3.管理用房：250㎡×400元/㎡=10万元。</t>
  </si>
  <si>
    <t>天馆乡人民政府</t>
  </si>
  <si>
    <t>天馆乡魏市村经济联合社</t>
  </si>
  <si>
    <t>购买60cm×60cm×35cm花盆模具20套；新建钢架加工房150平方米，购买优质造型种苗80000株，购买尿素10000公斤，新建钢架育苗大棚400平方米，示范基地建设（安装喷灌设施、建设观光步道250米、购买造型骨架1000套）。</t>
  </si>
  <si>
    <t>到2024年，全村实现苗木工艺品种植200亩，投产后，村集体每年实现收入30万元，形成花卉苗木产销全产业链，带动乡村旅游。农户以土地入股，享受固定分红及效益分红，固定分红每亩土地每年500元，带动农户389户，其中贫困户182户，到2024年，户均年增收1200元。</t>
  </si>
  <si>
    <t>直接投入村集体项目（苗木工艺品种植）：建设育苗大棚400平方米6万元，购买优质种苗8万株24万元，购买肥料10000公斤2.8万元，示范基地建设7万元（安装喷灌设施2万元、建设观光步道250米2万元、购买造型骨架1000套3万元），购买水泥花盆模具20套0.6万元，工人工资6.6万元，建设钢架加工房150平方米3万元。</t>
  </si>
  <si>
    <t>清泉乡人民政府</t>
  </si>
  <si>
    <t>清泉乡清溪村经济联合社</t>
  </si>
  <si>
    <t>1.新建管理房（活动板房）80㎡，1250/元*80㎡=10万元；2.安装基地监控设备4套（0.7万元/套*4套=2.8万元）；3.购买农资（有机肥：2000元/吨*35吨=7万元、农药1万元）共计8万元；4.购置农具（割草机6台0.54万元、喷雾器5个0.06万元、微耕机2台0.6万元）共计1.2万元；5.购买技术服务：聘请专业技术人员驻场对400亩李子基地进行技术指导、培训，包括基地肥水管理、病虫害防治、果树修枝整形、品种改良等（3万元/年）；6.新建（规格：宽1米-1.5米、厚度为8-10公分）水泥质生产生活便道3公里（3000米*50元/米=15万元）；7.人工管护：80元/天*1250工天=10万元。</t>
  </si>
  <si>
    <t>预计2021年，可以实现带动农户65户100人，其中贫困户27户32人就近务工，户均增收3000元以上。到2025年，全村实现有效管护李子基地400亩，预计李子丰产后，村集体每年实现纯收入20万元，带动82户村民获利15万元，并实现李子、乡村旅游等产销全产业链。</t>
  </si>
  <si>
    <t>新建管理房80平方米10万元，安装监控设备4套2.8万元、购买有机肥及农药8万元，购置农具1.2万元，购买技术服务3万元，新建生产便道3公里15万元，基地人工管护10万元。</t>
  </si>
  <si>
    <t>大溪镇人民政府</t>
  </si>
  <si>
    <t>大溪镇石堤村经济联合社</t>
  </si>
  <si>
    <t>村级集体经济组织作为甲方将财政扶持资金50万元作为本金，投资于酉州生态农业开发有限公司（乙方）新建油茶基地200亩，投资期限为5年，每年按投资金额的6%实行固定分红，到期后，甲方可以选择继续投资，也可以要求乙方全额退还投资本金。项目投产后，村集体经济组织进行栽种和管护，并按照村级集体经济组织10%、村级集体经济组织成员30%、酉州生态农业公司60%比例进行分红。</t>
  </si>
  <si>
    <t>项目投产后，直接带动土地流转农户和基地务工农户21户86人（其中贫困户4户15人）通过土地流转和务工收入等方式户均增加收入5000元；村集体经济组织实现入股分红年收入5万元。项目可持续40年，可以持续带动群众获得土地租金、务工薪金，稳定群众收入。</t>
  </si>
  <si>
    <t>村级集体经济组织将财政扶持资金50万元作为本金，投资于酉州生态农业开发有限公司新建油茶基地200亩，酉州生态农业开发有限公司将资金用于以下方面：流转土地200亩，100元/亩，需要资金20000元；购买油茶苗子16500株，4元/株，需要资金66000元；购买有机肥30吨，3600元/吨，需要资金108000元，劳务工资306000元，共需资金500000元。</t>
  </si>
  <si>
    <t>苍岭镇人民政府</t>
  </si>
  <si>
    <t>苍岭镇岭口村经济联合社</t>
  </si>
  <si>
    <t>直接带动农户80户350人（其中贫困户20户75人），年人均增收3000元以上，预期本年度实现收入20万元，利润8万元；项目可持续5年以上。</t>
  </si>
  <si>
    <t>购买运输设备1台（需资金10万元），新建100m³榨菜腌制池2个（需资金20万），搭建彩钢棚300㎡（需资金10万元），购买种子2000包(需资金1万元），购买肥料32吨（需资金8万元），购买农药（需资金1万元）。</t>
  </si>
  <si>
    <t>偏柏乡人民政府</t>
  </si>
  <si>
    <t>偏柏乡两河村经济联合社</t>
  </si>
  <si>
    <t>新建肉牛养殖场400平方米，新建仓库管理加工配套用房150平方米（包含饲料房），新建化粪池50立方米，新建干粪堆放场（池）100立方米，购买种牛15头。</t>
  </si>
  <si>
    <t>直接带动全村农户485户1901人，其中贫困户95户485人；预期本年度实现收入15万元，利润8万元；项目可持续15年，可带来集体经济效益约50万元。可带动贫困户就近务工月工资不低于2000元，后续聘请贫困户作为肉牛养殖厂管理人员每月工资不低于2000元。</t>
  </si>
  <si>
    <t>新建标准化圈舍400平方米，标准500元/平方米，预计资金投入20万元。新建仓库管理加工配套用房150平方米，标准600元/平方米预计资金投入9万元。新建化粪池50立方米，标准500元/立方米，预计资金投入2.5万元。新建干粪堆放场（池）100立方米，标准380元/立方米，预计资金投入3.8万元。购买种牛15头，预计资金投入14.7万元。</t>
  </si>
  <si>
    <t>龙潭镇人民政府</t>
  </si>
  <si>
    <t>龙潭镇包家村经济联合社</t>
  </si>
  <si>
    <t>购买柑橘苗（三年生）5万株合计40万元；购买肥料（有机肥、复合肥）15万斤，2元/斤，合计30万元；流转土地500亩，100元/亩，合计5万元；劳务约30万元。</t>
  </si>
  <si>
    <t>农户提供劳务增加12人务工收入约60000元，预期本年度实现收入0万元，三年后方可盈利，项目可持续20年。</t>
  </si>
  <si>
    <t>购买肥料15万斤，2元/斤，约30万元；流转土地500亩100元/亩，约5万元；劳务约15万元。</t>
  </si>
  <si>
    <t>龙潭镇五育村经济联合社</t>
  </si>
  <si>
    <t>已建成的400亩茶叶基地后续管护，主要内容如下：1.购买有机肥400吨，共计28万元；2.工人工资共计22万元</t>
  </si>
  <si>
    <t>预期5年后实现年生产毛茶1.5吨以上，年产值50万元；销售收入30万元，直接带动农户53户85人，其中贫困户15户15人，年户均增收1000元。项目可长期持续经营。</t>
  </si>
  <si>
    <t>人工工资：2200个/工时*100元/个=22万元。购买有机肥：400吨*700元/吨=28万元。</t>
  </si>
  <si>
    <t>腴地乡人民政府</t>
  </si>
  <si>
    <t>腴地乡丰家村经济联合社</t>
  </si>
  <si>
    <t>新建油茶种植基地200亩，具体内容为：流转土地200亩；购买1公分干径油茶种苗18000株，栽植株行距2米*3.5米，每亩90株；购置有机复合肥2.7吨；新开挖3米宽机耕道1公里；修建砖墙结构灌溉蓄水池3个共90立方米，规格长宽深为3米*5米*2米，池顶加铁丝围网；铺设PE32灌溉管网1公里。</t>
  </si>
  <si>
    <t>1.经济效益，五年后亩产油茶籽1300余斤，按当前市场价格3元/斤，亩产4000元，年销售收80万元，净利润40万元。2.社会效益，优先聘用贫困劳动力在基地务工。基地常年务工需求预计1000个劳务工时，按100元/工时计算，预计给贫困群众增加收入10万元/年，直接或间接带动农户515户1720人（其中贫困户90户381人）。3.生态效益，通过流转荒山荒坡和闲置土地种植长效经作物的形式，可以保持水土，增加生态环保绿化面积，提高土地利用率，提升土地产出价值。</t>
  </si>
  <si>
    <t>土地租金100元/亩，投入2万元；购买油茶苗木5元/株，投入9万元；购置有机复合肥3000元/吨，投入0.8万元；建设机耕道12万元/公里，投入12万元；建设蓄水池600元/立方米，投入资金5.4万元；购买灌溉管网8元/米，投入资金0.8万元；管护及劳务工资投入20万元。共投入资金50万元。</t>
  </si>
  <si>
    <t>腴地乡下腴村经济联合社</t>
  </si>
  <si>
    <t>新建优质水果基地200亩。具体内容为：新流转土地200亩，购买优质水果种苗1万株（注：直径2公分），栽植规格为3*4米，标准为50株/亩。购买有机复合肥8.5吨。新建机耕道1公里（标准：泥结石路，宽3米），产业便道2公里，新建蓄水池3口，标准为50立方米/口，铺设管网1公里。</t>
  </si>
  <si>
    <t>1.经济效益：3年后，该基地正式投产。预计亩产水果2000斤左右，平均单价2元，亩收入4000元，年销售收入80万元左右，实现利润20万元，可持续销售10年。2.社会效益：一是优先解决贫困户，特别是易地扶贫搬迁贫困户劳动力到基地务工（注：常年务工需求约1600个劳务工时，拟用工20户30人），带动贫困户增收，巩固脱贫成果；二是通过新建水果基地，结合现有的6000多亩苹果桃产业，抓好乡村旅游，促进商贸流通，增加旅游销售收入。3.生态效益：通过项目建设，流转现有闲置土地，种植长效经济作物，既有效保护了土地，提高了土地利用率，又美化了环境，实现了生态效益和经济收入双赢。</t>
  </si>
  <si>
    <t>土地租金4万元（标准：200元/亩），购买种苗8万元（含运费，下车费，标准：7元/株）。购买有机肥2.72万元（标准：3200元/吨），新建机耕道5万元、产业便道10万元，蓄水池12万元（标准：800元/立方米），管网4万元，劳务工资约5万元。</t>
  </si>
  <si>
    <t>宜居乡人民政府</t>
  </si>
  <si>
    <t>宜居乡红鱼村经济联合社</t>
  </si>
  <si>
    <t>新建茶叶加工厂厂房1个，占地面积500㎡，加工车间200㎡，砖混结构，购置茶叶加工机械设备1套，实现茶叶生产、包装、销售一体化，提升产业附加值。</t>
  </si>
  <si>
    <t>茶叶加工厂建成投用后，每年产生村集体经济收益10万元以上，其中80%作为集体经济收入，根据实际需求从当年收益中提取20%的公积公益金，用于扩大再生产、弥补亏损，或用于集体公益性事务。</t>
  </si>
  <si>
    <t>50万补助资金直接投入村集体项目，其中，20万用于茶叶加工设备购买，30万用于茶叶厂房建设。</t>
  </si>
  <si>
    <t>宜居乡长田村经济联合社</t>
  </si>
  <si>
    <t>新建茶叶加工厂厂房1个，占地面积450㎡，加工车间200㎡，砖混结构，购置茶叶加工机械设备1套，实现茶叶生产、包装、销售一体化，提升产业附加值。</t>
  </si>
  <si>
    <t>涂市镇人民政府</t>
  </si>
  <si>
    <t>涂市镇银岭村经济联合社</t>
  </si>
  <si>
    <t>魔芋种植，百合种植。</t>
  </si>
  <si>
    <t>直接带动农户100户，其中贫困户30户，实现农户户均增收4000元；预计魔芋、百合产出销售后村集体经济收入达20万元以上；项目可持续5年，可带来务工收入、产业收入、基础设施提升、人居环境改善，有效巩固脱贫攻坚成果，推动乡村振兴。</t>
  </si>
  <si>
    <t>购买魔芋1代种子10000斤*20元/斤=20万元、百合种子25000斤*4元/斤=10万元，购买肥料40000斤*2.5元/斤=10万元，劳务费10万元。</t>
  </si>
  <si>
    <t>涂市镇胜利村经济联合社</t>
  </si>
  <si>
    <t>在胜利村6组火铺岩投入50万元新建乡村旅游接待中心附属设施，接待中心楼顶加盖200平方米坡屋面（包括小青瓦、楼桴、檩子、瓦阁、钢筋、挑梁、水泥砖、水泥、沙石），200平方米青石院坝（包括青石板、水泥、沙石），青石栏杆20米及梯步，1个公共厕所30平方米，25米车行道80立方米*400元/立方米，挡土墙，排水沟80米，花池40米*240元/米，200平方绿化地，外墙漆380平方米，接待中心设施设备采购。</t>
  </si>
  <si>
    <t>直接带动农户10户10人，户均增收4000元，预计村集体经济每年实现收入3万元，该项目可持续50年，可带动全村714户2437人长期受益。</t>
  </si>
  <si>
    <t>万木镇人民政府</t>
  </si>
  <si>
    <t>万木镇万木村经济联合社</t>
  </si>
  <si>
    <t>整合建设灰树花菌栽培基地30亩（其中整合核心基地15亩，带动农户发展灰树花菌基地15亩）。</t>
  </si>
  <si>
    <t>项目建成后，实现年产灰树花菌12万斤，销售收入84万元，利润14万元。直接带动农户30户（其中贫困户10户）发展灰树花菌产业，每户每年可增加0.75万元收入。提供就近就业务工岗位15个，人均每年增收0.5万元。</t>
  </si>
  <si>
    <t>1.灰树花菌基地及大棚维修共计投资10万元，申请财政补助资金10万元，其中基地大棚维修12000平方米，每平方米2.17元，申请补助资金2.6万元，购买遮阴网12000平方米，每平方米2元，申请补助资金2.4万元，维修基地便民路100平米，每平米50元，申请补助资金0.5万元，维修基地堡坎约150立方米，每立方米300元，申请补助资金4.5万元。2.购买菌棒12万棒，每棒4元，合计投资48万元，申请财政补助资金40万元，每棒申请补助资金约3.34元。</t>
  </si>
  <si>
    <t>万木镇月亮村经济联合社</t>
  </si>
  <si>
    <t>月亮村</t>
  </si>
  <si>
    <t>购买灰树花食用菌菌袋3万袋；购买制茶烘干成型设备一台；新建保鲜库200平米及制茶厂房200平方米。</t>
  </si>
  <si>
    <t>直接带动农户82户365人，其中贫困户42户173人；预期本年度实现收入30万元，利润10万元；项目可持续30年，可为贫困户带来持续稳定收入，提供劳务收入15万元左右。</t>
  </si>
  <si>
    <t>新建保鲜库200平米及制茶厂房200平方米，单价8000元/平方米，合计32万元；购买制茶6CST烘干器，压型45型揉捻加工设备一套，合计5万元。购买食用菌菌袋3万袋，合计12万元。三相电力设备1套，合计1万元。</t>
  </si>
  <si>
    <t>万木镇黄连村经济联合社</t>
  </si>
  <si>
    <t>黄连村</t>
  </si>
  <si>
    <t>新建双列式钢架架构暖棚牛舍1栋（200m²），服务区（值班室、防疫室、职工宿舍等7间，每间规格5.36m×3.3m）。购买肉牛30头，（1.2万元/头）。牛饲料（青储饲料）38吨（800元/吨）</t>
  </si>
  <si>
    <t>项目建成后，每年育肥牛进购费、人工费、草料费，防疫费共计51万元，年利润66万元-51万元=15万元，前期投资50万元，（50/15=3.4）预计3年半可回收固定资产投资成本，第四年开始盈利，利润逐年增加。直接带动农户20户85人，其中贫困户10户48人；贫困户每户每年可增加2.4万元收入，联合社预期本年度实现收入66万元，利润15万元。</t>
  </si>
  <si>
    <t>牛舍及各类厂房建设约10.6万元。购买种牛30头，需要资金36万元。牛饲料（青储饲料）3.4万元。</t>
  </si>
  <si>
    <t>庙溪乡人民政府</t>
  </si>
  <si>
    <t>庙溪乡大岩村经济联合社</t>
  </si>
  <si>
    <t>直接带动农户15户52人，其中贫困户8户21人，人均增收2400元；预期本年度实现收入15万元，利润3万元；项目可持续10年，预计带来收益60万元。</t>
  </si>
  <si>
    <t>购买鱼苗5万元；饲料5万元；改建稻田35万元（田埂加固22.5万；开沟12.5万元）；建设管理房3万元；稻田租金2万元。</t>
  </si>
  <si>
    <t>木叶乡人民政府</t>
  </si>
  <si>
    <t>木叶乡干田村经济联合社</t>
  </si>
  <si>
    <t>栽植黄柏135亩（生长周期约15年）</t>
  </si>
  <si>
    <t>直接带动农户764户2545人，其中贫困户170户713人，总投入50万元，年均增值16万元，农民就地就近务工增加收入。同时每亩黄柏开花期平均可供2群蜜蜂采花，每群蜜蜂可产蜂蜜5-10公斤。</t>
  </si>
  <si>
    <t>购买黄柏苗（每亩100株，100元）；租赁土地（每亩100元，15年，1500元）；种植（土地整理）劳务，300元；生态肥料等生产资料支出，150元；日常管理（15年，每年100元，1500元）；杂项开支，160元；合计亩投入3710元。</t>
  </si>
  <si>
    <t>购买小型四轮农用车1台，新建100m³（钢筋混凝土7.5m×7.4m×1.8m）榨菜腌制池2个，搭建彩钢棚300㎡，购买榨菜种子2000包，购买有机肥32吨，购买抗菌农药5件（规格1件×50包），杀虫剂5件(规格1件×100盒×5支）。</t>
  </si>
  <si>
    <t>1.改建稻田：田埂混凝土加固3000米（长3000米，宽0.3米，厚0.5米，约22.5万元）；2.土方开沟4000米（宽1米、深0.8米，约12.5万元）；3.新建管理房60平方米，约3万元；4.稻田租金2万元（20亩稻田租金2年约2万元）；5.购买鱼苗1.5万尾约5万元，购买饲料10吨约5万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</si>
</sst>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 wrapText="1"/>
    </xf>
    <xf numFmtId="176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.28125" style="2" customWidth="1"/>
    <col min="2" max="2" width="8.00390625" style="1" customWidth="1"/>
    <col min="3" max="3" width="4.7109375" style="1" customWidth="1"/>
    <col min="4" max="4" width="6.421875" style="1" customWidth="1"/>
    <col min="5" max="5" width="4.7109375" style="1" customWidth="1"/>
    <col min="6" max="6" width="36.57421875" style="3" customWidth="1"/>
    <col min="7" max="7" width="37.57421875" style="3" customWidth="1"/>
    <col min="8" max="8" width="7.00390625" style="1" customWidth="1"/>
    <col min="9" max="9" width="8.00390625" style="1" customWidth="1"/>
    <col min="10" max="10" width="27.421875" style="3" customWidth="1"/>
    <col min="11" max="16384" width="9.00390625" style="4" customWidth="1"/>
  </cols>
  <sheetData>
    <row r="1" spans="1:10" ht="44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122.25" customHeight="1">
      <c r="A3" s="8">
        <f>ROW()-2</f>
        <v>1</v>
      </c>
      <c r="B3" s="7" t="s">
        <v>11</v>
      </c>
      <c r="C3" s="7" t="s">
        <v>12</v>
      </c>
      <c r="D3" s="7" t="s">
        <v>13</v>
      </c>
      <c r="E3" s="7" t="str">
        <f>MID(D3,4,3)</f>
        <v>兴隆村</v>
      </c>
      <c r="F3" s="9" t="s">
        <v>14</v>
      </c>
      <c r="G3" s="9" t="s">
        <v>15</v>
      </c>
      <c r="H3" s="7">
        <v>50</v>
      </c>
      <c r="I3" s="7">
        <v>50</v>
      </c>
      <c r="J3" s="9" t="s">
        <v>16</v>
      </c>
    </row>
    <row r="4" spans="1:10" ht="131.25" customHeight="1">
      <c r="A4" s="8">
        <f aca="true" t="shared" si="0" ref="A4:A13">ROW()-2</f>
        <v>2</v>
      </c>
      <c r="B4" s="7" t="s">
        <v>11</v>
      </c>
      <c r="C4" s="7" t="s">
        <v>17</v>
      </c>
      <c r="D4" s="7" t="s">
        <v>18</v>
      </c>
      <c r="E4" s="7" t="str">
        <f aca="true" t="shared" si="1" ref="E4:E21">MID(D4,4,3)</f>
        <v>魏市村</v>
      </c>
      <c r="F4" s="9" t="s">
        <v>19</v>
      </c>
      <c r="G4" s="9" t="s">
        <v>20</v>
      </c>
      <c r="H4" s="7">
        <v>50</v>
      </c>
      <c r="I4" s="7">
        <v>50</v>
      </c>
      <c r="J4" s="9" t="s">
        <v>21</v>
      </c>
    </row>
    <row r="5" spans="1:10" ht="180.75" customHeight="1">
      <c r="A5" s="8">
        <f t="shared" si="0"/>
        <v>3</v>
      </c>
      <c r="B5" s="7" t="s">
        <v>11</v>
      </c>
      <c r="C5" s="7" t="s">
        <v>22</v>
      </c>
      <c r="D5" s="7" t="s">
        <v>23</v>
      </c>
      <c r="E5" s="7" t="str">
        <f t="shared" si="1"/>
        <v>清溪村</v>
      </c>
      <c r="F5" s="9" t="s">
        <v>24</v>
      </c>
      <c r="G5" s="9" t="s">
        <v>25</v>
      </c>
      <c r="H5" s="7">
        <v>50</v>
      </c>
      <c r="I5" s="7">
        <v>50</v>
      </c>
      <c r="J5" s="9" t="s">
        <v>26</v>
      </c>
    </row>
    <row r="6" spans="1:10" ht="138.75" customHeight="1">
      <c r="A6" s="8">
        <f t="shared" si="0"/>
        <v>4</v>
      </c>
      <c r="B6" s="7" t="s">
        <v>11</v>
      </c>
      <c r="C6" s="7" t="s">
        <v>27</v>
      </c>
      <c r="D6" s="7" t="s">
        <v>28</v>
      </c>
      <c r="E6" s="7" t="str">
        <f t="shared" si="1"/>
        <v>石堤村</v>
      </c>
      <c r="F6" s="9" t="s">
        <v>29</v>
      </c>
      <c r="G6" s="9" t="s">
        <v>30</v>
      </c>
      <c r="H6" s="7">
        <v>50</v>
      </c>
      <c r="I6" s="7">
        <v>50</v>
      </c>
      <c r="J6" s="9" t="s">
        <v>31</v>
      </c>
    </row>
    <row r="7" spans="1:10" ht="98.25" customHeight="1">
      <c r="A7" s="8">
        <f t="shared" si="0"/>
        <v>5</v>
      </c>
      <c r="B7" s="7" t="s">
        <v>11</v>
      </c>
      <c r="C7" s="7" t="s">
        <v>32</v>
      </c>
      <c r="D7" s="7" t="s">
        <v>33</v>
      </c>
      <c r="E7" s="7" t="str">
        <f t="shared" si="1"/>
        <v>岭口村</v>
      </c>
      <c r="F7" s="9" t="s">
        <v>98</v>
      </c>
      <c r="G7" s="9" t="s">
        <v>34</v>
      </c>
      <c r="H7" s="7">
        <v>50</v>
      </c>
      <c r="I7" s="7">
        <v>50</v>
      </c>
      <c r="J7" s="9" t="s">
        <v>35</v>
      </c>
    </row>
    <row r="8" spans="1:10" ht="138.75" customHeight="1">
      <c r="A8" s="8">
        <f t="shared" si="0"/>
        <v>6</v>
      </c>
      <c r="B8" s="7" t="s">
        <v>11</v>
      </c>
      <c r="C8" s="7" t="s">
        <v>36</v>
      </c>
      <c r="D8" s="7" t="s">
        <v>37</v>
      </c>
      <c r="E8" s="7" t="str">
        <f t="shared" si="1"/>
        <v>两河村</v>
      </c>
      <c r="F8" s="9" t="s">
        <v>38</v>
      </c>
      <c r="G8" s="9" t="s">
        <v>39</v>
      </c>
      <c r="H8" s="7">
        <v>50</v>
      </c>
      <c r="I8" s="7">
        <v>50</v>
      </c>
      <c r="J8" s="9" t="s">
        <v>40</v>
      </c>
    </row>
    <row r="9" spans="1:10" ht="60">
      <c r="A9" s="8">
        <f t="shared" si="0"/>
        <v>7</v>
      </c>
      <c r="B9" s="7" t="s">
        <v>11</v>
      </c>
      <c r="C9" s="7" t="s">
        <v>41</v>
      </c>
      <c r="D9" s="7" t="s">
        <v>42</v>
      </c>
      <c r="E9" s="7" t="str">
        <f t="shared" si="1"/>
        <v>包家村</v>
      </c>
      <c r="F9" s="9" t="s">
        <v>43</v>
      </c>
      <c r="G9" s="9" t="s">
        <v>44</v>
      </c>
      <c r="H9" s="7">
        <v>105</v>
      </c>
      <c r="I9" s="7">
        <v>50</v>
      </c>
      <c r="J9" s="9" t="s">
        <v>45</v>
      </c>
    </row>
    <row r="10" spans="1:10" ht="60">
      <c r="A10" s="8">
        <f t="shared" si="0"/>
        <v>8</v>
      </c>
      <c r="B10" s="7" t="s">
        <v>11</v>
      </c>
      <c r="C10" s="7" t="s">
        <v>41</v>
      </c>
      <c r="D10" s="7" t="s">
        <v>46</v>
      </c>
      <c r="E10" s="7" t="str">
        <f t="shared" si="1"/>
        <v>五育村</v>
      </c>
      <c r="F10" s="9" t="s">
        <v>47</v>
      </c>
      <c r="G10" s="9" t="s">
        <v>48</v>
      </c>
      <c r="H10" s="7">
        <v>50</v>
      </c>
      <c r="I10" s="7">
        <v>50</v>
      </c>
      <c r="J10" s="9" t="s">
        <v>49</v>
      </c>
    </row>
    <row r="11" spans="1:10" ht="143.25" customHeight="1">
      <c r="A11" s="8">
        <f t="shared" si="0"/>
        <v>9</v>
      </c>
      <c r="B11" s="7" t="s">
        <v>11</v>
      </c>
      <c r="C11" s="7" t="s">
        <v>50</v>
      </c>
      <c r="D11" s="7" t="s">
        <v>51</v>
      </c>
      <c r="E11" s="7" t="str">
        <f t="shared" si="1"/>
        <v>丰家村</v>
      </c>
      <c r="F11" s="9" t="s">
        <v>52</v>
      </c>
      <c r="G11" s="9" t="s">
        <v>53</v>
      </c>
      <c r="H11" s="7">
        <v>50</v>
      </c>
      <c r="I11" s="7">
        <v>50</v>
      </c>
      <c r="J11" s="9" t="s">
        <v>54</v>
      </c>
    </row>
    <row r="12" spans="1:10" ht="177" customHeight="1">
      <c r="A12" s="8">
        <f t="shared" si="0"/>
        <v>10</v>
      </c>
      <c r="B12" s="7" t="s">
        <v>11</v>
      </c>
      <c r="C12" s="7" t="s">
        <v>50</v>
      </c>
      <c r="D12" s="7" t="s">
        <v>55</v>
      </c>
      <c r="E12" s="7" t="str">
        <f t="shared" si="1"/>
        <v>下腴村</v>
      </c>
      <c r="F12" s="9" t="s">
        <v>56</v>
      </c>
      <c r="G12" s="9" t="s">
        <v>57</v>
      </c>
      <c r="H12" s="7">
        <v>50</v>
      </c>
      <c r="I12" s="7">
        <v>50</v>
      </c>
      <c r="J12" s="9" t="s">
        <v>58</v>
      </c>
    </row>
    <row r="13" spans="1:10" ht="66.75" customHeight="1">
      <c r="A13" s="8">
        <f t="shared" si="0"/>
        <v>11</v>
      </c>
      <c r="B13" s="7" t="s">
        <v>11</v>
      </c>
      <c r="C13" s="7" t="s">
        <v>59</v>
      </c>
      <c r="D13" s="7" t="s">
        <v>60</v>
      </c>
      <c r="E13" s="7" t="str">
        <f t="shared" si="1"/>
        <v>红鱼村</v>
      </c>
      <c r="F13" s="9" t="s">
        <v>61</v>
      </c>
      <c r="G13" s="9" t="s">
        <v>62</v>
      </c>
      <c r="H13" s="7">
        <v>50</v>
      </c>
      <c r="I13" s="7">
        <v>50</v>
      </c>
      <c r="J13" s="9" t="s">
        <v>63</v>
      </c>
    </row>
    <row r="14" spans="1:10" ht="67.5" customHeight="1">
      <c r="A14" s="8">
        <f aca="true" t="shared" si="2" ref="A14:A21">ROW()-2</f>
        <v>12</v>
      </c>
      <c r="B14" s="7" t="s">
        <v>11</v>
      </c>
      <c r="C14" s="7" t="s">
        <v>59</v>
      </c>
      <c r="D14" s="7" t="s">
        <v>64</v>
      </c>
      <c r="E14" s="7" t="str">
        <f t="shared" si="1"/>
        <v>长田村</v>
      </c>
      <c r="F14" s="9" t="s">
        <v>65</v>
      </c>
      <c r="G14" s="9" t="s">
        <v>62</v>
      </c>
      <c r="H14" s="7">
        <v>50</v>
      </c>
      <c r="I14" s="7">
        <v>50</v>
      </c>
      <c r="J14" s="9" t="s">
        <v>63</v>
      </c>
    </row>
    <row r="15" spans="1:10" ht="78.75" customHeight="1">
      <c r="A15" s="8">
        <f t="shared" si="2"/>
        <v>13</v>
      </c>
      <c r="B15" s="7" t="s">
        <v>11</v>
      </c>
      <c r="C15" s="7" t="s">
        <v>66</v>
      </c>
      <c r="D15" s="7" t="s">
        <v>67</v>
      </c>
      <c r="E15" s="7" t="str">
        <f t="shared" si="1"/>
        <v>银岭村</v>
      </c>
      <c r="F15" s="9" t="s">
        <v>68</v>
      </c>
      <c r="G15" s="9" t="s">
        <v>69</v>
      </c>
      <c r="H15" s="7">
        <v>50</v>
      </c>
      <c r="I15" s="7">
        <v>50</v>
      </c>
      <c r="J15" s="9" t="s">
        <v>70</v>
      </c>
    </row>
    <row r="16" spans="1:10" ht="168" customHeight="1">
      <c r="A16" s="8">
        <f t="shared" si="2"/>
        <v>14</v>
      </c>
      <c r="B16" s="7" t="s">
        <v>11</v>
      </c>
      <c r="C16" s="7" t="s">
        <v>66</v>
      </c>
      <c r="D16" s="7" t="s">
        <v>71</v>
      </c>
      <c r="E16" s="7" t="str">
        <f t="shared" si="1"/>
        <v>胜利村</v>
      </c>
      <c r="F16" s="9" t="s">
        <v>72</v>
      </c>
      <c r="G16" s="9" t="s">
        <v>73</v>
      </c>
      <c r="H16" s="7">
        <v>50</v>
      </c>
      <c r="I16" s="7">
        <v>50</v>
      </c>
      <c r="J16" s="9" t="s">
        <v>72</v>
      </c>
    </row>
    <row r="17" spans="1:10" ht="182.25" customHeight="1">
      <c r="A17" s="8">
        <f t="shared" si="2"/>
        <v>15</v>
      </c>
      <c r="B17" s="7" t="s">
        <v>11</v>
      </c>
      <c r="C17" s="7" t="s">
        <v>74</v>
      </c>
      <c r="D17" s="7" t="s">
        <v>75</v>
      </c>
      <c r="E17" s="7" t="str">
        <f t="shared" si="1"/>
        <v>万木村</v>
      </c>
      <c r="F17" s="9" t="s">
        <v>76</v>
      </c>
      <c r="G17" s="9" t="s">
        <v>77</v>
      </c>
      <c r="H17" s="7">
        <v>58</v>
      </c>
      <c r="I17" s="7">
        <v>50</v>
      </c>
      <c r="J17" s="9" t="s">
        <v>78</v>
      </c>
    </row>
    <row r="18" spans="1:10" ht="91.5" customHeight="1">
      <c r="A18" s="8">
        <f t="shared" si="2"/>
        <v>16</v>
      </c>
      <c r="B18" s="7" t="s">
        <v>11</v>
      </c>
      <c r="C18" s="7" t="s">
        <v>74</v>
      </c>
      <c r="D18" s="7" t="s">
        <v>79</v>
      </c>
      <c r="E18" s="7" t="s">
        <v>80</v>
      </c>
      <c r="F18" s="9" t="s">
        <v>81</v>
      </c>
      <c r="G18" s="9" t="s">
        <v>82</v>
      </c>
      <c r="H18" s="7">
        <v>50</v>
      </c>
      <c r="I18" s="7">
        <v>50</v>
      </c>
      <c r="J18" s="9" t="s">
        <v>83</v>
      </c>
    </row>
    <row r="19" spans="1:10" ht="104.25" customHeight="1">
      <c r="A19" s="8">
        <f t="shared" si="2"/>
        <v>17</v>
      </c>
      <c r="B19" s="7" t="s">
        <v>11</v>
      </c>
      <c r="C19" s="7" t="s">
        <v>74</v>
      </c>
      <c r="D19" s="7" t="s">
        <v>84</v>
      </c>
      <c r="E19" s="7" t="s">
        <v>85</v>
      </c>
      <c r="F19" s="9" t="s">
        <v>86</v>
      </c>
      <c r="G19" s="9" t="s">
        <v>87</v>
      </c>
      <c r="H19" s="7">
        <v>50</v>
      </c>
      <c r="I19" s="7">
        <v>50</v>
      </c>
      <c r="J19" s="9" t="s">
        <v>88</v>
      </c>
    </row>
    <row r="20" spans="1:10" ht="88.5" customHeight="1">
      <c r="A20" s="8">
        <f t="shared" si="2"/>
        <v>18</v>
      </c>
      <c r="B20" s="7" t="s">
        <v>11</v>
      </c>
      <c r="C20" s="7" t="s">
        <v>89</v>
      </c>
      <c r="D20" s="7" t="s">
        <v>90</v>
      </c>
      <c r="E20" s="7" t="str">
        <f t="shared" si="1"/>
        <v>大岩村</v>
      </c>
      <c r="F20" s="9" t="s">
        <v>99</v>
      </c>
      <c r="G20" s="9" t="s">
        <v>91</v>
      </c>
      <c r="H20" s="7">
        <v>50</v>
      </c>
      <c r="I20" s="7">
        <v>50</v>
      </c>
      <c r="J20" s="9" t="s">
        <v>92</v>
      </c>
    </row>
    <row r="21" spans="1:10" ht="96.75" customHeight="1">
      <c r="A21" s="8">
        <f t="shared" si="2"/>
        <v>19</v>
      </c>
      <c r="B21" s="7" t="s">
        <v>11</v>
      </c>
      <c r="C21" s="7" t="s">
        <v>93</v>
      </c>
      <c r="D21" s="7" t="s">
        <v>94</v>
      </c>
      <c r="E21" s="7" t="str">
        <f t="shared" si="1"/>
        <v>干田村</v>
      </c>
      <c r="F21" s="9" t="s">
        <v>95</v>
      </c>
      <c r="G21" s="9" t="s">
        <v>96</v>
      </c>
      <c r="H21" s="10">
        <v>50.085</v>
      </c>
      <c r="I21" s="7">
        <v>50</v>
      </c>
      <c r="J21" s="9" t="s">
        <v>97</v>
      </c>
    </row>
  </sheetData>
  <sheetProtection/>
  <printOptions/>
  <pageMargins left="0.15748031496063" right="0.15748031496063" top="0.590551181102362" bottom="0.590551181102362" header="0.511811023622047" footer="0.5118110236220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2021-06-16T03:29:00Z</cp:lastPrinted>
  <dcterms:created xsi:type="dcterms:W3CDTF">2021-06-15T08:09:00Z</dcterms:created>
  <dcterms:modified xsi:type="dcterms:W3CDTF">2022-03-13T11:42:17Z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05376D28452B478D98AA2FED05527594</vt:lpwstr>
  </property>
  <property fmtid="{D5CDD505-2E9C-101B-9397-08002B2CF9AE}" pid="3" name="KSOProductBuildVer">
    <vt:lpwstr>2052-11.1.0.10314</vt:lpwstr>
  </property>
</Properties>
</file>