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435" windowWidth="21720" windowHeight="8325" activeTab="4"/>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部门决算相关信息统计表" sheetId="2" r:id="rId8"/>
  </sheets>
  <definedNames>
    <definedName name="_xlnm.Print_Titles" localSheetId="1">收入决算表!$1:$7</definedName>
    <definedName name="_xlnm.Print_Titles" localSheetId="5">一般公共预算财政拨款基本支出决算表!$1:$5</definedName>
    <definedName name="_xlnm.Print_Titles" localSheetId="4">一般公共预算财政拨款支出决算表!$1:$5</definedName>
    <definedName name="_xlnm.Print_Titles" localSheetId="2">支出决算表!$1:$7</definedName>
  </definedNames>
  <calcPr calcId="114210" fullCalcOnLoad="1"/>
  <fileRecoveryPr autoRecover="0"/>
</workbook>
</file>

<file path=xl/calcChain.xml><?xml version="1.0" encoding="utf-8"?>
<calcChain xmlns="http://schemas.openxmlformats.org/spreadsheetml/2006/main">
  <c r="E46" i="10"/>
  <c r="C47"/>
  <c r="C26"/>
  <c r="C27"/>
  <c r="C28"/>
  <c r="C29"/>
  <c r="C30"/>
  <c r="C31"/>
  <c r="C32"/>
  <c r="C33"/>
  <c r="C34"/>
  <c r="C35"/>
  <c r="C36"/>
  <c r="C37"/>
  <c r="C38"/>
  <c r="C39"/>
  <c r="C40"/>
  <c r="C41"/>
  <c r="C42"/>
  <c r="C43"/>
  <c r="C44"/>
  <c r="C45"/>
  <c r="C25"/>
  <c r="C16"/>
  <c r="C17"/>
  <c r="C18"/>
  <c r="C19"/>
  <c r="C20"/>
  <c r="C21"/>
  <c r="C22"/>
  <c r="C23"/>
  <c r="C15"/>
  <c r="C9"/>
  <c r="C10"/>
  <c r="C11"/>
  <c r="C12"/>
  <c r="C13"/>
  <c r="C8"/>
  <c r="D7"/>
  <c r="D14"/>
  <c r="D6"/>
  <c r="E24"/>
  <c r="E6"/>
  <c r="C7"/>
  <c r="C14"/>
  <c r="C24"/>
  <c r="C46"/>
  <c r="C6"/>
  <c r="D6" i="4"/>
  <c r="E13"/>
  <c r="E7"/>
  <c r="E6"/>
  <c r="C14"/>
  <c r="C13"/>
  <c r="C7"/>
  <c r="C6"/>
  <c r="C49"/>
  <c r="C48"/>
  <c r="C47"/>
  <c r="C46"/>
  <c r="C45"/>
  <c r="C44"/>
  <c r="C43"/>
  <c r="D42"/>
  <c r="C42"/>
  <c r="C41"/>
  <c r="C40"/>
  <c r="D39"/>
  <c r="C39"/>
  <c r="D38"/>
  <c r="C38"/>
  <c r="C37"/>
  <c r="D36"/>
  <c r="C36"/>
  <c r="C35"/>
  <c r="C34"/>
  <c r="D33"/>
  <c r="C33"/>
  <c r="D32"/>
  <c r="C32"/>
  <c r="C31"/>
  <c r="E30"/>
  <c r="D30"/>
  <c r="C30"/>
  <c r="C29"/>
  <c r="E28"/>
  <c r="D28"/>
  <c r="C28"/>
  <c r="C27"/>
  <c r="E26"/>
  <c r="C26"/>
  <c r="C25"/>
  <c r="E24"/>
  <c r="D24"/>
  <c r="C24"/>
  <c r="C23"/>
  <c r="E22"/>
  <c r="D22"/>
  <c r="C22"/>
  <c r="C21"/>
  <c r="C20"/>
  <c r="E19"/>
  <c r="D19"/>
  <c r="C19"/>
  <c r="C18"/>
  <c r="C17"/>
  <c r="C16"/>
  <c r="C15"/>
  <c r="D13"/>
  <c r="C12"/>
  <c r="C11"/>
  <c r="C10"/>
  <c r="C9"/>
  <c r="E8"/>
  <c r="D8"/>
  <c r="C8"/>
  <c r="D7"/>
  <c r="E21" i="8"/>
  <c r="F21"/>
  <c r="D21"/>
  <c r="D17"/>
  <c r="E17"/>
  <c r="F17"/>
  <c r="D12"/>
  <c r="D13"/>
  <c r="D14"/>
  <c r="D15"/>
  <c r="D16"/>
  <c r="D11"/>
  <c r="B17"/>
  <c r="B21"/>
  <c r="B18"/>
  <c r="D8" i="7"/>
  <c r="E21"/>
  <c r="E15"/>
  <c r="E9"/>
  <c r="E8"/>
  <c r="C23"/>
  <c r="C21"/>
  <c r="C16"/>
  <c r="C15"/>
  <c r="C9"/>
  <c r="C8"/>
  <c r="D9"/>
  <c r="D41"/>
  <c r="D44"/>
  <c r="D40"/>
  <c r="C42"/>
  <c r="C43"/>
  <c r="C41"/>
  <c r="C45"/>
  <c r="C44"/>
  <c r="C40"/>
  <c r="D35"/>
  <c r="D38"/>
  <c r="D34"/>
  <c r="C36"/>
  <c r="C37"/>
  <c r="C35"/>
  <c r="C39"/>
  <c r="C38"/>
  <c r="C34"/>
  <c r="D32"/>
  <c r="E32"/>
  <c r="C33"/>
  <c r="C32"/>
  <c r="D30"/>
  <c r="E30"/>
  <c r="C31"/>
  <c r="C30"/>
  <c r="E28"/>
  <c r="C29"/>
  <c r="C28"/>
  <c r="D26"/>
  <c r="E26"/>
  <c r="C27"/>
  <c r="C26"/>
  <c r="D24"/>
  <c r="E24"/>
  <c r="C25"/>
  <c r="C24"/>
  <c r="D21"/>
  <c r="C22"/>
  <c r="D15"/>
  <c r="C17"/>
  <c r="C18"/>
  <c r="C19"/>
  <c r="C20"/>
  <c r="D10"/>
  <c r="E10"/>
  <c r="C10"/>
  <c r="C12"/>
  <c r="C13"/>
  <c r="C14"/>
  <c r="C46"/>
  <c r="C47"/>
  <c r="C48"/>
  <c r="C49"/>
  <c r="C50"/>
  <c r="C51"/>
  <c r="C52"/>
  <c r="C53"/>
  <c r="C54"/>
  <c r="C11"/>
  <c r="D15" i="6"/>
  <c r="D9"/>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D8"/>
  <c r="C8"/>
  <c r="D34"/>
  <c r="D10"/>
  <c r="D41"/>
  <c r="D44"/>
  <c r="D40"/>
  <c r="D38"/>
  <c r="D35"/>
  <c r="D32"/>
  <c r="D30"/>
  <c r="D28"/>
  <c r="D26"/>
  <c r="D24"/>
  <c r="D21"/>
  <c r="D20" i="3"/>
  <c r="D17"/>
  <c r="B20"/>
</calcChain>
</file>

<file path=xl/sharedStrings.xml><?xml version="1.0" encoding="utf-8"?>
<sst xmlns="http://schemas.openxmlformats.org/spreadsheetml/2006/main" count="484" uniqueCount="280">
  <si>
    <t>单位：万元</t>
    <phoneticPr fontId="2" type="noConversion"/>
  </si>
  <si>
    <t>决算数</t>
  </si>
  <si>
    <t>二、上级补助收入</t>
  </si>
  <si>
    <t>三、事业收入</t>
  </si>
  <si>
    <t>四、经营收入</t>
  </si>
  <si>
    <t>六、其他收入</t>
  </si>
  <si>
    <t>本年收入合计</t>
    <phoneticPr fontId="2" type="noConversion"/>
  </si>
  <si>
    <t>本年支出合计</t>
  </si>
  <si>
    <t>用事业基金弥补收支差额</t>
    <phoneticPr fontId="2" type="noConversion"/>
  </si>
  <si>
    <t>结余分配</t>
    <phoneticPr fontId="2" type="noConversion"/>
  </si>
  <si>
    <t>年末结转和结余</t>
    <phoneticPr fontId="2" type="noConversion"/>
  </si>
  <si>
    <t>合计</t>
    <phoneticPr fontId="2" type="noConversion"/>
  </si>
  <si>
    <t>合计</t>
    <phoneticPr fontId="2" type="noConversion"/>
  </si>
  <si>
    <t>决算数</t>
    <phoneticPr fontId="2" type="noConversion"/>
  </si>
  <si>
    <t>基本支出</t>
    <phoneticPr fontId="2" type="noConversion"/>
  </si>
  <si>
    <t>项目支出</t>
    <phoneticPr fontId="2" type="noConversion"/>
  </si>
  <si>
    <t>合  计</t>
    <phoneticPr fontId="2" type="noConversion"/>
  </si>
  <si>
    <t>五、附属单位上缴收入</t>
    <phoneticPr fontId="1" type="noConversion"/>
  </si>
  <si>
    <t>年初结转和结余</t>
    <phoneticPr fontId="2" type="noConversion"/>
  </si>
  <si>
    <t>单位：万元</t>
    <phoneticPr fontId="2" type="noConversion"/>
  </si>
  <si>
    <t>科目编码</t>
  </si>
  <si>
    <t>合计</t>
    <phoneticPr fontId="2" type="noConversion"/>
  </si>
  <si>
    <t>基本支出</t>
    <phoneticPr fontId="2" type="noConversion"/>
  </si>
  <si>
    <t>项目支出</t>
    <phoneticPr fontId="2" type="noConversion"/>
  </si>
  <si>
    <t>公开01表</t>
    <phoneticPr fontId="2" type="noConversion"/>
  </si>
  <si>
    <t>项目</t>
  </si>
  <si>
    <t/>
  </si>
  <si>
    <t>本年收入合计</t>
  </si>
  <si>
    <t>财政拨款收入</t>
  </si>
  <si>
    <t>上级补助收入</t>
  </si>
  <si>
    <t>事业收入</t>
  </si>
  <si>
    <t>经营收入</t>
  </si>
  <si>
    <t>附属单位上缴收入</t>
  </si>
  <si>
    <t>其他收入</t>
  </si>
  <si>
    <t>科目名称</t>
  </si>
  <si>
    <t>小计</t>
  </si>
  <si>
    <t>合计</t>
  </si>
  <si>
    <t>205</t>
  </si>
  <si>
    <t>教育支出</t>
  </si>
  <si>
    <t>公开02表</t>
    <phoneticPr fontId="1" type="noConversion"/>
  </si>
  <si>
    <t>单位：万元</t>
    <phoneticPr fontId="1" type="noConversion"/>
  </si>
  <si>
    <t xml:space="preserve">    一般行政管理事务</t>
    <phoneticPr fontId="1" type="noConversion"/>
  </si>
  <si>
    <t>基本支出</t>
  </si>
  <si>
    <t>项目支出</t>
  </si>
  <si>
    <t>上缴上级支出</t>
  </si>
  <si>
    <t>经营支出</t>
  </si>
  <si>
    <t>对附属单位补助支出</t>
  </si>
  <si>
    <t>公开03表</t>
    <phoneticPr fontId="1" type="noConversion"/>
  </si>
  <si>
    <t>项    目</t>
  </si>
  <si>
    <t>一般公共预算财政拨款</t>
  </si>
  <si>
    <t>政府性基金预算财政拨款</t>
  </si>
  <si>
    <t>一、一般公共预算财政拨款</t>
  </si>
  <si>
    <t>一、一般公共服务支出</t>
  </si>
  <si>
    <t>二、政府性基金预算财政拨款</t>
  </si>
  <si>
    <t>二、外交支出</t>
  </si>
  <si>
    <t>三、国防支出</t>
  </si>
  <si>
    <t>四、公共安全支出</t>
  </si>
  <si>
    <t>五、教育支出</t>
  </si>
  <si>
    <t>—</t>
  </si>
  <si>
    <t>年初财政拨款结转和结余</t>
  </si>
  <si>
    <t>年末财政拨款结转和结余</t>
  </si>
  <si>
    <t>总计</t>
  </si>
  <si>
    <t>公开04表</t>
    <phoneticPr fontId="1" type="noConversion"/>
  </si>
  <si>
    <t>项目(按“项”级功能分类科目)</t>
    <phoneticPr fontId="2" type="noConversion"/>
  </si>
  <si>
    <t>项目(按“项”级功能分类科目)</t>
    <phoneticPr fontId="1" type="noConversion"/>
  </si>
  <si>
    <t>决算数</t>
    <phoneticPr fontId="1" type="noConversion"/>
  </si>
  <si>
    <t>项  目</t>
  </si>
  <si>
    <t>项目</t>
    <phoneticPr fontId="1" type="noConversion"/>
  </si>
  <si>
    <t>功能分类科目编码</t>
    <phoneticPr fontId="1" type="noConversion"/>
  </si>
  <si>
    <t>功能分类科目</t>
    <phoneticPr fontId="1" type="noConversion"/>
  </si>
  <si>
    <t>功能分类科目编码</t>
    <phoneticPr fontId="2" type="noConversion"/>
  </si>
  <si>
    <t>公开05表</t>
    <phoneticPr fontId="1" type="noConversion"/>
  </si>
  <si>
    <t>项目(按“项”级功能分类科目)</t>
    <phoneticPr fontId="1" type="noConversion"/>
  </si>
  <si>
    <t>年初结转和结余</t>
    <phoneticPr fontId="2" type="noConversion"/>
  </si>
  <si>
    <t>本年收入</t>
    <phoneticPr fontId="2" type="noConversion"/>
  </si>
  <si>
    <t>本年支出</t>
    <phoneticPr fontId="2" type="noConversion"/>
  </si>
  <si>
    <t>年末结转和结余</t>
    <phoneticPr fontId="2" type="noConversion"/>
  </si>
  <si>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</si>
  <si>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</si>
  <si>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</si>
  <si>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</si>
  <si>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</si>
  <si>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</si>
  <si>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</si>
  <si>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</si>
  <si>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</si>
  <si>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</si>
  <si>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</si>
  <si>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</si>
  <si>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</si>
  <si>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</si>
  <si>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</si>
  <si>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</si>
  <si>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</si>
  <si>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</si>
  <si>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</si>
  <si>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</si>
  <si>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</si>
  <si>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</si>
  <si>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303</t>
  </si>
  <si>
    <t>对个人和家庭的补助</t>
  </si>
  <si>
    <t xml:space="preserve">  30301</t>
  </si>
  <si>
    <t xml:space="preserve">  离休费</t>
  </si>
  <si>
    <t xml:space="preserve">  30302</t>
  </si>
  <si>
    <t xml:space="preserve">  退休费</t>
  </si>
  <si>
    <t>合计</t>
    <phoneticPr fontId="1" type="noConversion"/>
  </si>
  <si>
    <t>收入</t>
    <phoneticPr fontId="2" type="noConversion"/>
  </si>
  <si>
    <t>支出</t>
    <phoneticPr fontId="2" type="noConversion"/>
  </si>
  <si>
    <t>收入</t>
    <phoneticPr fontId="1" type="noConversion"/>
  </si>
  <si>
    <t>支出</t>
    <phoneticPr fontId="1" type="noConversion"/>
  </si>
  <si>
    <t>公开06表</t>
    <phoneticPr fontId="1" type="noConversion"/>
  </si>
  <si>
    <t>公开07表</t>
    <phoneticPr fontId="2" type="noConversion"/>
  </si>
  <si>
    <t>项目</t>
    <phoneticPr fontId="1" type="noConversion"/>
  </si>
  <si>
    <t>一、财政拨款收入</t>
    <phoneticPr fontId="2" type="noConversion"/>
  </si>
  <si>
    <t>预算数</t>
  </si>
  <si>
    <t>一、“三公”经费支出</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</si>
  <si>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</si>
  <si>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</si>
  <si>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</si>
  <si>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</si>
  <si>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</si>
  <si>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</si>
  <si>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</si>
  <si>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</si>
  <si>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</si>
  <si>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</si>
  <si>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</si>
  <si>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</si>
  <si>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1．部级领导干部用车</t>
  </si>
  <si>
    <t xml:space="preserve">    （1）国内接待费</t>
  </si>
  <si>
    <t xml:space="preserve">  2．一般公务用车</t>
  </si>
  <si>
    <t xml:space="preserve">         其中：外事接待费</t>
  </si>
  <si>
    <t xml:space="preserve">  3．一般执法执勤用车</t>
  </si>
  <si>
    <t xml:space="preserve">    （2）国（境）外接待费</t>
  </si>
  <si>
    <t xml:space="preserve">  4．特种专业技术用车</t>
  </si>
  <si>
    <t>（二）相关统计数</t>
  </si>
  <si>
    <t xml:space="preserve">  5．其他用车</t>
  </si>
  <si>
    <t xml:space="preserve">  1．因公出国（境）团组数（个）</t>
  </si>
  <si>
    <t>（二）单价50万元以上通用设备（台，套）</t>
  </si>
  <si>
    <t xml:space="preserve">  2．因公出国（境）人次数（人）</t>
  </si>
  <si>
    <t>（三）单价100万元以上专用设备（台，套）</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</si>
  <si>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</si>
  <si>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</si>
  <si>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</si>
  <si>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</si>
  <si>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</si>
  <si>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</si>
  <si>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</si>
  <si>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</si>
  <si>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公开08表</t>
    <phoneticPr fontId="2" type="noConversion"/>
  </si>
  <si>
    <t xml:space="preserve">      </t>
    <phoneticPr fontId="1" type="noConversion"/>
  </si>
  <si>
    <t>备注：本表反映部门本年度的总收支和年末结转结余情况。</t>
    <phoneticPr fontId="1" type="noConversion"/>
  </si>
  <si>
    <t>备注：本表反映部门本年度取得的各项收入情况。</t>
    <phoneticPr fontId="1" type="noConversion"/>
  </si>
  <si>
    <t xml:space="preserve">     </t>
    <phoneticPr fontId="1" type="noConversion"/>
  </si>
  <si>
    <t>备注：本表反映部门本年度各项支出情况。</t>
    <phoneticPr fontId="1" type="noConversion"/>
  </si>
  <si>
    <t>备注：本表反映部门本年度一般公共预算财政拨款和政府性基金财政拨款的总收支和年末结转结余情况。</t>
    <phoneticPr fontId="1" type="noConversion"/>
  </si>
  <si>
    <t>备注：本表反映部门本年度一般公共预算财政拨款实际支出情况。</t>
    <phoneticPr fontId="1" type="noConversion"/>
  </si>
  <si>
    <t>备注：本表反映部门本年度一般公共预算财政拨款基本支出明细情况。</t>
    <phoneticPr fontId="1" type="noConversion"/>
  </si>
  <si>
    <t>备注：本表反映部门本年度政府性基金预算财政拨款收入支出及结转结余情况。</t>
    <phoneticPr fontId="1" type="noConversion"/>
  </si>
  <si>
    <t>备注：年初预算数为“三公”经费年初预算数，决算数是包括当年财政拨款预算和以前年度结转结余资金安排的实际支出。</t>
    <phoneticPr fontId="1" type="noConversion"/>
  </si>
  <si>
    <t xml:space="preserve">本表为空的单位应将空表公开，并注明“本单位无相关数据，故本表为空”。     </t>
    <phoneticPr fontId="1" type="noConversion"/>
  </si>
  <si>
    <t>本表为空的部门应将空表公开，并注明“本单位无政府性基金收入，也没有使用政府性基金安排的支出，故本表无数据”。</t>
    <phoneticPr fontId="2" type="noConversion"/>
  </si>
  <si>
    <t>经济分类科目（按“款”级经济分类科目</t>
    <phoneticPr fontId="1" type="noConversion"/>
  </si>
  <si>
    <t>2016年一般公共预算财政拨款基本支出</t>
    <phoneticPr fontId="1" type="noConversion"/>
  </si>
  <si>
    <t>六、社会保障和就业支出</t>
    <phoneticPr fontId="1" type="noConversion"/>
  </si>
  <si>
    <t>七、医疗卫生与计划生育支出</t>
    <phoneticPr fontId="1" type="noConversion"/>
  </si>
  <si>
    <t>八、农林水支出</t>
    <phoneticPr fontId="1" type="noConversion"/>
  </si>
  <si>
    <t>九、住房保障支出</t>
    <phoneticPr fontId="1" type="noConversion"/>
  </si>
  <si>
    <t>十、其他支出</t>
    <phoneticPr fontId="1" type="noConversion"/>
  </si>
  <si>
    <t xml:space="preserve">  教育管理事务</t>
    <phoneticPr fontId="1" type="noConversion"/>
  </si>
  <si>
    <t xml:space="preserve">    行政运行</t>
    <phoneticPr fontId="1" type="noConversion"/>
  </si>
  <si>
    <t xml:space="preserve">    机关服务</t>
    <phoneticPr fontId="1" type="noConversion"/>
  </si>
  <si>
    <t xml:space="preserve">    其他教育管理事务支出</t>
    <phoneticPr fontId="1" type="noConversion"/>
  </si>
  <si>
    <t xml:space="preserve">  普通教育</t>
    <phoneticPr fontId="1" type="noConversion"/>
  </si>
  <si>
    <t xml:space="preserve">    学前教育</t>
    <phoneticPr fontId="1" type="noConversion"/>
  </si>
  <si>
    <t xml:space="preserve">    小学教育</t>
    <phoneticPr fontId="1" type="noConversion"/>
  </si>
  <si>
    <t xml:space="preserve">    初中教育</t>
    <phoneticPr fontId="1" type="noConversion"/>
  </si>
  <si>
    <t xml:space="preserve">    高中教育</t>
    <phoneticPr fontId="1" type="noConversion"/>
  </si>
  <si>
    <t xml:space="preserve">    其他普通教育支出</t>
    <phoneticPr fontId="1" type="noConversion"/>
  </si>
  <si>
    <t xml:space="preserve">  职业教育</t>
    <phoneticPr fontId="1" type="noConversion"/>
  </si>
  <si>
    <t xml:space="preserve">    中专教育</t>
    <phoneticPr fontId="1" type="noConversion"/>
  </si>
  <si>
    <t xml:space="preserve">    其他职业教育支出</t>
    <phoneticPr fontId="1" type="noConversion"/>
  </si>
  <si>
    <t xml:space="preserve">  成人教育</t>
    <phoneticPr fontId="1" type="noConversion"/>
  </si>
  <si>
    <t xml:space="preserve">    成人广播电视教育</t>
    <phoneticPr fontId="1" type="noConversion"/>
  </si>
  <si>
    <t xml:space="preserve">  特殊教育</t>
    <phoneticPr fontId="1" type="noConversion"/>
  </si>
  <si>
    <t xml:space="preserve">    特殊学校教育</t>
    <phoneticPr fontId="1" type="noConversion"/>
  </si>
  <si>
    <t xml:space="preserve">  进修及培训</t>
    <phoneticPr fontId="1" type="noConversion"/>
  </si>
  <si>
    <t xml:space="preserve">    培训支出</t>
    <phoneticPr fontId="1" type="noConversion"/>
  </si>
  <si>
    <t xml:space="preserve">  教育费附加安排的支出</t>
    <phoneticPr fontId="1" type="noConversion"/>
  </si>
  <si>
    <t xml:space="preserve">    其他教育费附加安排的支出</t>
    <phoneticPr fontId="1" type="noConversion"/>
  </si>
  <si>
    <t xml:space="preserve">  其他教育支出</t>
    <phoneticPr fontId="1" type="noConversion"/>
  </si>
  <si>
    <t xml:space="preserve">    其他教育支出</t>
    <phoneticPr fontId="1" type="noConversion"/>
  </si>
  <si>
    <t>社会保障和就业支出</t>
    <phoneticPr fontId="1" type="noConversion"/>
  </si>
  <si>
    <t xml:space="preserve">  行政事业单位离退休</t>
    <phoneticPr fontId="1" type="noConversion"/>
  </si>
  <si>
    <t xml:space="preserve">     归口管理的行政单位离退休</t>
    <phoneticPr fontId="1" type="noConversion"/>
  </si>
  <si>
    <t xml:space="preserve">    事业单位离退休</t>
    <phoneticPr fontId="1" type="noConversion"/>
  </si>
  <si>
    <t xml:space="preserve">  其他社会保障和就业支出</t>
    <phoneticPr fontId="1" type="noConversion"/>
  </si>
  <si>
    <t xml:space="preserve">    其他社会保障和就业支出</t>
    <phoneticPr fontId="1" type="noConversion"/>
  </si>
  <si>
    <t>医疗卫生与计划生育支出</t>
    <phoneticPr fontId="1" type="noConversion"/>
  </si>
  <si>
    <t xml:space="preserve">  医疗保障</t>
    <phoneticPr fontId="1" type="noConversion"/>
  </si>
  <si>
    <t xml:space="preserve">    行政单位医疗</t>
    <phoneticPr fontId="1" type="noConversion"/>
  </si>
  <si>
    <t xml:space="preserve">    事业单位医疗</t>
    <phoneticPr fontId="1" type="noConversion"/>
  </si>
  <si>
    <t>住房保障支出</t>
    <phoneticPr fontId="1" type="noConversion"/>
  </si>
  <si>
    <t xml:space="preserve">  住房改革支出</t>
    <phoneticPr fontId="1" type="noConversion"/>
  </si>
  <si>
    <t xml:space="preserve">    住房公积金</t>
    <phoneticPr fontId="1" type="noConversion"/>
  </si>
  <si>
    <t>其他支出</t>
  </si>
  <si>
    <t xml:space="preserve">    彩票公益金及对应专项债务收入安排的支出</t>
    <phoneticPr fontId="1" type="noConversion"/>
  </si>
  <si>
    <t xml:space="preserve">     用于体育事业的彩票公益金支出</t>
    <phoneticPr fontId="1" type="noConversion"/>
  </si>
  <si>
    <t xml:space="preserve">   其他医疗卫生与计划生育支出</t>
    <phoneticPr fontId="1" type="noConversion"/>
  </si>
  <si>
    <t xml:space="preserve">      其他医疗卫生与计划生育支出</t>
    <phoneticPr fontId="1" type="noConversion"/>
  </si>
  <si>
    <t>农林水支出</t>
    <phoneticPr fontId="2" type="noConversion"/>
  </si>
  <si>
    <t xml:space="preserve">  扶贫</t>
    <phoneticPr fontId="1" type="noConversion"/>
  </si>
  <si>
    <t xml:space="preserve">    其他扶贫支出</t>
    <phoneticPr fontId="1" type="noConversion"/>
  </si>
  <si>
    <r>
      <t xml:space="preserve">  </t>
    </r>
    <r>
      <rPr>
        <sz val="11"/>
        <color indexed="8"/>
        <rFont val="仿宋"/>
        <family val="3"/>
        <charset val="134"/>
      </rPr>
      <t>3</t>
    </r>
    <r>
      <rPr>
        <sz val="11"/>
        <color indexed="8"/>
        <rFont val="仿宋"/>
        <family val="3"/>
        <charset val="134"/>
      </rPr>
      <t>0104</t>
    </r>
    <phoneticPr fontId="1" type="noConversion"/>
  </si>
  <si>
    <r>
      <t xml:space="preserve"> </t>
    </r>
    <r>
      <rPr>
        <sz val="11"/>
        <color indexed="8"/>
        <rFont val="仿宋"/>
        <family val="3"/>
        <charset val="134"/>
      </rPr>
      <t xml:space="preserve"> </t>
    </r>
    <r>
      <rPr>
        <sz val="11"/>
        <color indexed="8"/>
        <rFont val="仿宋"/>
        <family val="3"/>
        <charset val="134"/>
      </rPr>
      <t>社会保障缴费</t>
    </r>
    <phoneticPr fontId="1" type="noConversion"/>
  </si>
  <si>
    <r>
      <t xml:space="preserve">  </t>
    </r>
    <r>
      <rPr>
        <sz val="11"/>
        <color indexed="8"/>
        <rFont val="仿宋"/>
        <family val="3"/>
        <charset val="134"/>
      </rPr>
      <t>3</t>
    </r>
    <r>
      <rPr>
        <sz val="11"/>
        <color indexed="8"/>
        <rFont val="仿宋"/>
        <family val="3"/>
        <charset val="134"/>
      </rPr>
      <t>0107</t>
    </r>
    <phoneticPr fontId="1" type="noConversion"/>
  </si>
  <si>
    <r>
      <t xml:space="preserve"> </t>
    </r>
    <r>
      <rPr>
        <sz val="11"/>
        <color indexed="8"/>
        <rFont val="仿宋"/>
        <family val="3"/>
        <charset val="134"/>
      </rPr>
      <t xml:space="preserve"> </t>
    </r>
    <r>
      <rPr>
        <sz val="11"/>
        <color indexed="8"/>
        <rFont val="仿宋"/>
        <family val="3"/>
        <charset val="134"/>
      </rPr>
      <t>绩效工资</t>
    </r>
    <phoneticPr fontId="1" type="noConversion"/>
  </si>
  <si>
    <r>
      <t xml:space="preserve">  </t>
    </r>
    <r>
      <rPr>
        <sz val="11"/>
        <color indexed="8"/>
        <rFont val="仿宋"/>
        <family val="3"/>
        <charset val="134"/>
      </rPr>
      <t>3</t>
    </r>
    <r>
      <rPr>
        <sz val="11"/>
        <color indexed="8"/>
        <rFont val="仿宋"/>
        <family val="3"/>
        <charset val="134"/>
      </rPr>
      <t>0108</t>
    </r>
    <phoneticPr fontId="1" type="noConversion"/>
  </si>
  <si>
    <r>
      <t xml:space="preserve"> </t>
    </r>
    <r>
      <rPr>
        <sz val="11"/>
        <color indexed="8"/>
        <rFont val="仿宋"/>
        <family val="3"/>
        <charset val="134"/>
      </rPr>
      <t xml:space="preserve"> 其他工资福利支出</t>
    </r>
    <phoneticPr fontId="1" type="noConversion"/>
  </si>
  <si>
    <r>
      <t xml:space="preserve">  </t>
    </r>
    <r>
      <rPr>
        <sz val="11"/>
        <color indexed="8"/>
        <rFont val="仿宋"/>
        <family val="3"/>
        <charset val="134"/>
      </rPr>
      <t>3</t>
    </r>
    <r>
      <rPr>
        <sz val="11"/>
        <color indexed="8"/>
        <rFont val="仿宋"/>
        <family val="3"/>
        <charset val="134"/>
      </rPr>
      <t>0304</t>
    </r>
    <phoneticPr fontId="1" type="noConversion"/>
  </si>
  <si>
    <r>
      <t xml:space="preserve"> </t>
    </r>
    <r>
      <rPr>
        <sz val="11"/>
        <color indexed="8"/>
        <rFont val="仿宋"/>
        <family val="3"/>
        <charset val="134"/>
      </rPr>
      <t xml:space="preserve"> 抚恤金</t>
    </r>
    <phoneticPr fontId="1" type="noConversion"/>
  </si>
  <si>
    <r>
      <t xml:space="preserve">  </t>
    </r>
    <r>
      <rPr>
        <sz val="11"/>
        <color indexed="8"/>
        <rFont val="仿宋"/>
        <family val="3"/>
        <charset val="134"/>
      </rPr>
      <t>3</t>
    </r>
    <r>
      <rPr>
        <sz val="11"/>
        <color indexed="8"/>
        <rFont val="仿宋"/>
        <family val="3"/>
        <charset val="134"/>
      </rPr>
      <t>0405</t>
    </r>
    <phoneticPr fontId="1" type="noConversion"/>
  </si>
  <si>
    <r>
      <t xml:space="preserve"> </t>
    </r>
    <r>
      <rPr>
        <sz val="11"/>
        <color indexed="8"/>
        <rFont val="仿宋"/>
        <family val="3"/>
        <charset val="134"/>
      </rPr>
      <t xml:space="preserve"> 生活补助</t>
    </r>
    <phoneticPr fontId="1" type="noConversion"/>
  </si>
  <si>
    <t xml:space="preserve">  30407</t>
    <phoneticPr fontId="1" type="noConversion"/>
  </si>
  <si>
    <r>
      <t xml:space="preserve"> </t>
    </r>
    <r>
      <rPr>
        <sz val="11"/>
        <color indexed="8"/>
        <rFont val="仿宋"/>
        <family val="3"/>
        <charset val="134"/>
      </rPr>
      <t xml:space="preserve"> 医疗费</t>
    </r>
    <phoneticPr fontId="1" type="noConversion"/>
  </si>
  <si>
    <t xml:space="preserve">  30408</t>
    <phoneticPr fontId="1" type="noConversion"/>
  </si>
  <si>
    <r>
      <t xml:space="preserve"> </t>
    </r>
    <r>
      <rPr>
        <sz val="11"/>
        <color indexed="8"/>
        <rFont val="仿宋"/>
        <family val="3"/>
        <charset val="134"/>
      </rPr>
      <t xml:space="preserve"> 助学金</t>
    </r>
    <phoneticPr fontId="1" type="noConversion"/>
  </si>
  <si>
    <t xml:space="preserve">  30409</t>
    <phoneticPr fontId="1" type="noConversion"/>
  </si>
  <si>
    <r>
      <t xml:space="preserve"> </t>
    </r>
    <r>
      <rPr>
        <sz val="11"/>
        <color indexed="8"/>
        <rFont val="仿宋"/>
        <family val="3"/>
        <charset val="134"/>
      </rPr>
      <t xml:space="preserve"> 奖励金</t>
    </r>
    <phoneticPr fontId="1" type="noConversion"/>
  </si>
  <si>
    <t xml:space="preserve">  30411</t>
    <phoneticPr fontId="1" type="noConversion"/>
  </si>
  <si>
    <r>
      <t xml:space="preserve"> </t>
    </r>
    <r>
      <rPr>
        <sz val="11"/>
        <color indexed="8"/>
        <rFont val="仿宋"/>
        <family val="3"/>
        <charset val="134"/>
      </rPr>
      <t xml:space="preserve"> 住房公积金</t>
    </r>
    <phoneticPr fontId="1" type="noConversion"/>
  </si>
  <si>
    <t xml:space="preserve">  30414</t>
    <phoneticPr fontId="1" type="noConversion"/>
  </si>
  <si>
    <r>
      <t xml:space="preserve"> </t>
    </r>
    <r>
      <rPr>
        <sz val="11"/>
        <color indexed="8"/>
        <rFont val="仿宋"/>
        <family val="3"/>
        <charset val="134"/>
      </rPr>
      <t xml:space="preserve"> 其他对个人和家庭的补助支出</t>
    </r>
    <phoneticPr fontId="1" type="noConversion"/>
  </si>
  <si>
    <r>
      <t xml:space="preserve">  </t>
    </r>
    <r>
      <rPr>
        <sz val="11"/>
        <color indexed="8"/>
        <rFont val="仿宋"/>
        <family val="3"/>
        <charset val="134"/>
      </rPr>
      <t>3</t>
    </r>
    <r>
      <rPr>
        <sz val="11"/>
        <color indexed="8"/>
        <rFont val="仿宋"/>
        <family val="3"/>
        <charset val="134"/>
      </rPr>
      <t>0203</t>
    </r>
    <phoneticPr fontId="1" type="noConversion"/>
  </si>
  <si>
    <r>
      <t xml:space="preserve"> </t>
    </r>
    <r>
      <rPr>
        <sz val="11"/>
        <color indexed="8"/>
        <rFont val="仿宋"/>
        <family val="3"/>
        <charset val="134"/>
      </rPr>
      <t xml:space="preserve"> 咨询费</t>
    </r>
    <phoneticPr fontId="1" type="noConversion"/>
  </si>
  <si>
    <r>
      <t xml:space="preserve">  </t>
    </r>
    <r>
      <rPr>
        <sz val="11"/>
        <color indexed="8"/>
        <rFont val="仿宋"/>
        <family val="3"/>
        <charset val="134"/>
      </rPr>
      <t>3</t>
    </r>
    <r>
      <rPr>
        <sz val="11"/>
        <color indexed="8"/>
        <rFont val="仿宋"/>
        <family val="3"/>
        <charset val="134"/>
      </rPr>
      <t>0204</t>
    </r>
    <phoneticPr fontId="1" type="noConversion"/>
  </si>
  <si>
    <r>
      <t xml:space="preserve"> </t>
    </r>
    <r>
      <rPr>
        <sz val="11"/>
        <color indexed="8"/>
        <rFont val="仿宋"/>
        <family val="3"/>
        <charset val="134"/>
      </rPr>
      <t xml:space="preserve"> 手续费</t>
    </r>
    <phoneticPr fontId="1" type="noConversion"/>
  </si>
  <si>
    <r>
      <t xml:space="preserve">  </t>
    </r>
    <r>
      <rPr>
        <sz val="11"/>
        <color indexed="8"/>
        <rFont val="仿宋"/>
        <family val="3"/>
        <charset val="134"/>
      </rPr>
      <t>3</t>
    </r>
    <r>
      <rPr>
        <sz val="11"/>
        <color indexed="8"/>
        <rFont val="仿宋"/>
        <family val="3"/>
        <charset val="134"/>
      </rPr>
      <t>0209</t>
    </r>
    <phoneticPr fontId="1" type="noConversion"/>
  </si>
  <si>
    <r>
      <t xml:space="preserve"> </t>
    </r>
    <r>
      <rPr>
        <sz val="11"/>
        <color indexed="8"/>
        <rFont val="仿宋"/>
        <family val="3"/>
        <charset val="134"/>
      </rPr>
      <t xml:space="preserve"> 物业管理费</t>
    </r>
    <phoneticPr fontId="1" type="noConversion"/>
  </si>
  <si>
    <r>
      <t xml:space="preserve"> </t>
    </r>
    <r>
      <rPr>
        <sz val="11"/>
        <color indexed="8"/>
        <rFont val="仿宋"/>
        <family val="3"/>
        <charset val="134"/>
      </rPr>
      <t xml:space="preserve"> 30210</t>
    </r>
    <phoneticPr fontId="1" type="noConversion"/>
  </si>
  <si>
    <r>
      <t xml:space="preserve"> </t>
    </r>
    <r>
      <rPr>
        <sz val="11"/>
        <color indexed="8"/>
        <rFont val="仿宋"/>
        <family val="3"/>
        <charset val="134"/>
      </rPr>
      <t xml:space="preserve"> 差旅费</t>
    </r>
    <phoneticPr fontId="1" type="noConversion"/>
  </si>
  <si>
    <r>
      <t xml:space="preserve">  </t>
    </r>
    <r>
      <rPr>
        <sz val="11"/>
        <color indexed="8"/>
        <rFont val="仿宋"/>
        <family val="3"/>
        <charset val="134"/>
      </rPr>
      <t>3</t>
    </r>
    <r>
      <rPr>
        <sz val="11"/>
        <color indexed="8"/>
        <rFont val="仿宋"/>
        <family val="3"/>
        <charset val="134"/>
      </rPr>
      <t>0212</t>
    </r>
    <phoneticPr fontId="1" type="noConversion"/>
  </si>
  <si>
    <r>
      <t xml:space="preserve"> </t>
    </r>
    <r>
      <rPr>
        <sz val="11"/>
        <color indexed="8"/>
        <rFont val="仿宋"/>
        <family val="3"/>
        <charset val="134"/>
      </rPr>
      <t xml:space="preserve"> 维修（护）费</t>
    </r>
    <phoneticPr fontId="1" type="noConversion"/>
  </si>
  <si>
    <r>
      <t xml:space="preserve">  </t>
    </r>
    <r>
      <rPr>
        <sz val="11"/>
        <color indexed="8"/>
        <rFont val="仿宋"/>
        <family val="3"/>
        <charset val="134"/>
      </rPr>
      <t>3</t>
    </r>
    <r>
      <rPr>
        <sz val="11"/>
        <color indexed="8"/>
        <rFont val="仿宋"/>
        <family val="3"/>
        <charset val="134"/>
      </rPr>
      <t>0213</t>
    </r>
    <phoneticPr fontId="1" type="noConversion"/>
  </si>
  <si>
    <r>
      <t xml:space="preserve"> </t>
    </r>
    <r>
      <rPr>
        <sz val="11"/>
        <color indexed="8"/>
        <rFont val="仿宋"/>
        <family val="3"/>
        <charset val="134"/>
      </rPr>
      <t xml:space="preserve"> 租赁费</t>
    </r>
    <phoneticPr fontId="1" type="noConversion"/>
  </si>
  <si>
    <r>
      <t xml:space="preserve">  </t>
    </r>
    <r>
      <rPr>
        <sz val="11"/>
        <color indexed="8"/>
        <rFont val="仿宋"/>
        <family val="3"/>
        <charset val="134"/>
      </rPr>
      <t>3</t>
    </r>
    <r>
      <rPr>
        <sz val="11"/>
        <color indexed="8"/>
        <rFont val="仿宋"/>
        <family val="3"/>
        <charset val="134"/>
      </rPr>
      <t>0214</t>
    </r>
    <phoneticPr fontId="1" type="noConversion"/>
  </si>
  <si>
    <r>
      <t xml:space="preserve"> </t>
    </r>
    <r>
      <rPr>
        <sz val="11"/>
        <color indexed="8"/>
        <rFont val="仿宋"/>
        <family val="3"/>
        <charset val="134"/>
      </rPr>
      <t xml:space="preserve"> 会议费</t>
    </r>
    <phoneticPr fontId="1" type="noConversion"/>
  </si>
  <si>
    <r>
      <t xml:space="preserve"> </t>
    </r>
    <r>
      <rPr>
        <sz val="11"/>
        <color indexed="8"/>
        <rFont val="仿宋"/>
        <family val="3"/>
        <charset val="134"/>
      </rPr>
      <t xml:space="preserve"> 30215</t>
    </r>
    <phoneticPr fontId="1" type="noConversion"/>
  </si>
  <si>
    <r>
      <t xml:space="preserve"> </t>
    </r>
    <r>
      <rPr>
        <sz val="11"/>
        <color indexed="8"/>
        <rFont val="仿宋"/>
        <family val="3"/>
        <charset val="134"/>
      </rPr>
      <t xml:space="preserve"> 培训费</t>
    </r>
    <phoneticPr fontId="1" type="noConversion"/>
  </si>
  <si>
    <r>
      <t xml:space="preserve"> </t>
    </r>
    <r>
      <rPr>
        <sz val="11"/>
        <color indexed="8"/>
        <rFont val="仿宋"/>
        <family val="3"/>
        <charset val="134"/>
      </rPr>
      <t xml:space="preserve"> 30216</t>
    </r>
    <phoneticPr fontId="1" type="noConversion"/>
  </si>
  <si>
    <r>
      <t xml:space="preserve"> </t>
    </r>
    <r>
      <rPr>
        <sz val="11"/>
        <color indexed="8"/>
        <rFont val="仿宋"/>
        <family val="3"/>
        <charset val="134"/>
      </rPr>
      <t xml:space="preserve"> 公务接待费</t>
    </r>
    <phoneticPr fontId="1" type="noConversion"/>
  </si>
  <si>
    <t xml:space="preserve">  30220</t>
    <phoneticPr fontId="1" type="noConversion"/>
  </si>
  <si>
    <r>
      <t xml:space="preserve"> </t>
    </r>
    <r>
      <rPr>
        <sz val="11"/>
        <color indexed="8"/>
        <rFont val="仿宋"/>
        <family val="3"/>
        <charset val="134"/>
      </rPr>
      <t xml:space="preserve"> 劳务费</t>
    </r>
    <phoneticPr fontId="1" type="noConversion"/>
  </si>
  <si>
    <t xml:space="preserve">  30221</t>
    <phoneticPr fontId="1" type="noConversion"/>
  </si>
  <si>
    <r>
      <t xml:space="preserve"> </t>
    </r>
    <r>
      <rPr>
        <sz val="11"/>
        <color indexed="8"/>
        <rFont val="仿宋"/>
        <family val="3"/>
        <charset val="134"/>
      </rPr>
      <t xml:space="preserve"> 委托业务费</t>
    </r>
    <phoneticPr fontId="1" type="noConversion"/>
  </si>
  <si>
    <t xml:space="preserve">  30222</t>
    <phoneticPr fontId="1" type="noConversion"/>
  </si>
  <si>
    <r>
      <t xml:space="preserve"> </t>
    </r>
    <r>
      <rPr>
        <sz val="11"/>
        <color indexed="8"/>
        <rFont val="仿宋"/>
        <family val="3"/>
        <charset val="134"/>
      </rPr>
      <t xml:space="preserve"> 工会经费</t>
    </r>
    <phoneticPr fontId="1" type="noConversion"/>
  </si>
  <si>
    <t xml:space="preserve">  30223</t>
    <phoneticPr fontId="1" type="noConversion"/>
  </si>
  <si>
    <r>
      <t xml:space="preserve"> </t>
    </r>
    <r>
      <rPr>
        <sz val="11"/>
        <color indexed="8"/>
        <rFont val="仿宋"/>
        <family val="3"/>
        <charset val="134"/>
      </rPr>
      <t xml:space="preserve"> 福利费</t>
    </r>
    <phoneticPr fontId="1" type="noConversion"/>
  </si>
  <si>
    <t xml:space="preserve">  30224</t>
    <phoneticPr fontId="1" type="noConversion"/>
  </si>
  <si>
    <r>
      <t xml:space="preserve"> </t>
    </r>
    <r>
      <rPr>
        <sz val="11"/>
        <color indexed="8"/>
        <rFont val="仿宋"/>
        <family val="3"/>
        <charset val="134"/>
      </rPr>
      <t xml:space="preserve"> 公务用车运行维护费</t>
    </r>
    <phoneticPr fontId="1" type="noConversion"/>
  </si>
  <si>
    <t xml:space="preserve">  30225</t>
    <phoneticPr fontId="1" type="noConversion"/>
  </si>
  <si>
    <r>
      <t xml:space="preserve"> </t>
    </r>
    <r>
      <rPr>
        <sz val="11"/>
        <color indexed="8"/>
        <rFont val="仿宋"/>
        <family val="3"/>
        <charset val="134"/>
      </rPr>
      <t xml:space="preserve"> 其他交通费用</t>
    </r>
    <phoneticPr fontId="1" type="noConversion"/>
  </si>
  <si>
    <r>
      <t xml:space="preserve"> </t>
    </r>
    <r>
      <rPr>
        <sz val="11"/>
        <color indexed="8"/>
        <rFont val="仿宋"/>
        <family val="3"/>
        <charset val="134"/>
      </rPr>
      <t xml:space="preserve"> 30227</t>
    </r>
    <phoneticPr fontId="1" type="noConversion"/>
  </si>
  <si>
    <r>
      <t xml:space="preserve"> </t>
    </r>
    <r>
      <rPr>
        <sz val="11"/>
        <color indexed="8"/>
        <rFont val="仿宋"/>
        <family val="3"/>
        <charset val="134"/>
      </rPr>
      <t xml:space="preserve"> 其他商品和服务支出</t>
    </r>
    <phoneticPr fontId="1" type="noConversion"/>
  </si>
  <si>
    <r>
      <t>3</t>
    </r>
    <r>
      <rPr>
        <sz val="11"/>
        <color indexed="8"/>
        <rFont val="仿宋"/>
        <family val="3"/>
        <charset val="134"/>
      </rPr>
      <t>05</t>
    </r>
    <phoneticPr fontId="1" type="noConversion"/>
  </si>
  <si>
    <t>其他资本性支出</t>
    <phoneticPr fontId="1" type="noConversion"/>
  </si>
  <si>
    <r>
      <t xml:space="preserve"> </t>
    </r>
    <r>
      <rPr>
        <sz val="11"/>
        <color indexed="8"/>
        <rFont val="仿宋"/>
        <family val="3"/>
        <charset val="134"/>
      </rPr>
      <t xml:space="preserve"> 30502</t>
    </r>
    <phoneticPr fontId="1" type="noConversion"/>
  </si>
  <si>
    <r>
      <t xml:space="preserve"> </t>
    </r>
    <r>
      <rPr>
        <sz val="11"/>
        <color indexed="8"/>
        <rFont val="仿宋"/>
        <family val="3"/>
        <charset val="134"/>
      </rPr>
      <t xml:space="preserve"> 办公设备购置</t>
    </r>
    <phoneticPr fontId="1" type="noConversion"/>
  </si>
  <si>
    <t>酉阳土家族苗族自治县教育委员会2016年政府性基金预算财政拨款收入支出决算表</t>
    <phoneticPr fontId="2" type="noConversion"/>
  </si>
  <si>
    <t>其他支出</t>
    <phoneticPr fontId="2" type="noConversion"/>
  </si>
  <si>
    <t xml:space="preserve">  彩票公益金及对应专项债务收入安排支出</t>
    <phoneticPr fontId="2" type="noConversion"/>
  </si>
  <si>
    <t xml:space="preserve">    用于体育事业的彩票公益金支出</t>
    <phoneticPr fontId="2" type="noConversion"/>
  </si>
  <si>
    <t>酉阳土家族苗族自治县教育委员会2016年部门决算相关信息统计表</t>
    <phoneticPr fontId="2" type="noConversion"/>
  </si>
  <si>
    <t>酉阳土家族苗族自治县教育委员会2016年收入决算表</t>
    <phoneticPr fontId="2" type="noConversion"/>
  </si>
  <si>
    <t>酉阳土家族苗族自治县教育委员会2016年收入支出决算总表</t>
    <phoneticPr fontId="2" type="noConversion"/>
  </si>
  <si>
    <t>酉阳土家族苗族自治县教育委员会2016年支出决算表</t>
    <phoneticPr fontId="2" type="noConversion"/>
  </si>
  <si>
    <t>酉阳土家族苗族自治县教育委员会2016年财政拨款收入支出决算总表</t>
    <phoneticPr fontId="2" type="noConversion"/>
  </si>
  <si>
    <t>酉阳土家族苗族自治县教育委员会2016年一般公共预算财政拨款支出决算表</t>
    <phoneticPr fontId="2" type="noConversion"/>
  </si>
  <si>
    <t>酉阳土家族苗族自治县教育委员会2016年一般公共预算财政拨款基本支出决算表</t>
    <phoneticPr fontId="2" type="noConversion"/>
  </si>
</sst>
</file>

<file path=xl/styles.xml><?xml version="1.0" encoding="utf-8"?>
<styleSheet xmlns="http://schemas.openxmlformats.org/spreadsheetml/2006/main">
  <numFmts count="5">
    <numFmt numFmtId="176" formatCode="_(* #,##0.00_);_(* \(#,##0.00\);_(* &quot;-&quot;??_);_(@_)"/>
    <numFmt numFmtId="177" formatCode="_(\$* #,##0_);_(\$* \(#,##0\);_(\$* &quot;-&quot;_);_(@_)"/>
    <numFmt numFmtId="178" formatCode="0.00_);[Red]\(0.00\)"/>
    <numFmt numFmtId="179" formatCode="0.00_ "/>
    <numFmt numFmtId="180" formatCode=";;"/>
  </numFmts>
  <fonts count="46">
    <font>
      <sz val="9"/>
      <color theme="1"/>
      <name val="宋体"/>
      <charset val="134"/>
      <scheme val="minor"/>
    </font>
    <font>
      <sz val="9"/>
      <name val="宋体"/>
      <charset val="134"/>
    </font>
    <font>
      <sz val="9"/>
      <name val="宋体"/>
      <charset val="134"/>
    </font>
    <font>
      <sz val="21"/>
      <name val="华文中宋"/>
      <family val="3"/>
      <charset val="134"/>
    </font>
    <font>
      <sz val="11"/>
      <name val="仿宋"/>
      <family val="3"/>
      <charset val="134"/>
    </font>
    <font>
      <sz val="12"/>
      <name val="仿宋"/>
      <family val="3"/>
      <charset val="134"/>
    </font>
    <font>
      <sz val="11"/>
      <name val="黑体"/>
      <family val="3"/>
      <charset val="134"/>
    </font>
    <font>
      <sz val="11"/>
      <color indexed="8"/>
      <name val="宋体"/>
      <charset val="134"/>
    </font>
    <font>
      <sz val="11"/>
      <color indexed="9"/>
      <name val="宋体"/>
      <charset val="134"/>
    </font>
    <font>
      <sz val="11"/>
      <color indexed="4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0"/>
      <color indexed="8"/>
      <name val="Arial"/>
      <family val="2"/>
    </font>
    <font>
      <sz val="12"/>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b/>
      <sz val="11"/>
      <color indexed="42"/>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1"/>
      <color indexed="8"/>
      <name val="仿宋"/>
      <family val="3"/>
      <charset val="134"/>
    </font>
    <font>
      <sz val="11"/>
      <color indexed="8"/>
      <name val="黑体"/>
      <family val="3"/>
      <charset val="134"/>
    </font>
    <font>
      <sz val="11"/>
      <color indexed="8"/>
      <name val="Arial"/>
      <family val="2"/>
    </font>
    <font>
      <sz val="18"/>
      <color indexed="8"/>
      <name val="华文中宋"/>
      <family val="3"/>
      <charset val="134"/>
    </font>
    <font>
      <sz val="12"/>
      <color indexed="8"/>
      <name val="Arial"/>
      <family val="2"/>
    </font>
    <font>
      <sz val="20"/>
      <name val="华文中宋"/>
      <family val="3"/>
      <charset val="134"/>
    </font>
    <font>
      <sz val="12"/>
      <name val="黑体"/>
      <family val="3"/>
      <charset val="134"/>
    </font>
    <font>
      <sz val="12"/>
      <color indexed="8"/>
      <name val="宋体"/>
      <charset val="134"/>
    </font>
    <font>
      <sz val="12"/>
      <color indexed="8"/>
      <name val="仿宋"/>
      <family val="3"/>
      <charset val="134"/>
    </font>
    <font>
      <b/>
      <sz val="12"/>
      <name val="楷体_GB2312"/>
      <family val="3"/>
      <charset val="134"/>
    </font>
    <font>
      <sz val="11"/>
      <color indexed="8"/>
      <name val="仿宋"/>
      <family val="3"/>
      <charset val="134"/>
    </font>
    <font>
      <sz val="11"/>
      <color indexed="8"/>
      <name val="黑体"/>
      <family val="3"/>
      <charset val="134"/>
    </font>
    <font>
      <sz val="11"/>
      <name val="宋体"/>
      <charset val="134"/>
    </font>
    <font>
      <b/>
      <sz val="11"/>
      <name val="宋体"/>
      <charset val="134"/>
    </font>
    <font>
      <sz val="18"/>
      <name val="华文中宋"/>
      <family val="3"/>
      <charset val="134"/>
    </font>
    <font>
      <sz val="11"/>
      <color rgb="FF9C0006"/>
      <name val="宋体"/>
      <charset val="134"/>
      <scheme val="minor"/>
    </font>
    <font>
      <sz val="9"/>
      <color theme="1"/>
      <name val="宋体"/>
      <charset val="134"/>
      <scheme val="minor"/>
    </font>
    <font>
      <sz val="11"/>
      <color rgb="FF006100"/>
      <name val="宋体"/>
      <charset val="134"/>
      <scheme val="minor"/>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rgb="FFFFC7CE"/>
      </patternFill>
    </fill>
    <fill>
      <patternFill patternType="solid">
        <fgColor rgb="FFC6EFCE"/>
      </patternFill>
    </fill>
  </fills>
  <borders count="27">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64"/>
      </top>
      <bottom/>
      <diagonal/>
    </border>
  </borders>
  <cellStyleXfs count="598">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43" fillId="24" borderId="0" applyNumberFormat="0" applyBorder="0" applyAlignment="0" applyProtection="0">
      <alignment vertical="center"/>
    </xf>
    <xf numFmtId="0" fontId="15"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16" fillId="0" borderId="0">
      <alignment vertical="center"/>
    </xf>
    <xf numFmtId="0" fontId="4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45" fillId="25" borderId="0" applyNumberFormat="0" applyBorder="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19" fillId="16" borderId="5"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1" fillId="17" borderId="6" applyNumberFormat="0" applyAlignment="0" applyProtection="0">
      <alignment vertical="center"/>
    </xf>
    <xf numFmtId="0" fontId="21" fillId="17" borderId="6" applyNumberFormat="0" applyAlignment="0" applyProtection="0">
      <alignment vertical="center"/>
    </xf>
    <xf numFmtId="0" fontId="21" fillId="17" borderId="6"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177" fontId="15" fillId="0" borderId="0"/>
    <xf numFmtId="176" fontId="15" fillId="0" borderId="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6" fillId="16" borderId="8"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7" fillId="7" borderId="5" applyNumberForma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xf numFmtId="0" fontId="2" fillId="23" borderId="9" applyNumberFormat="0" applyFont="0" applyAlignment="0" applyProtection="0">
      <alignment vertical="center"/>
    </xf>
  </cellStyleXfs>
  <cellXfs count="149">
    <xf numFmtId="0" fontId="0" fillId="0" borderId="0" xfId="0">
      <alignment vertical="center"/>
    </xf>
    <xf numFmtId="0" fontId="15" fillId="0" borderId="0" xfId="326"/>
    <xf numFmtId="40" fontId="28" fillId="0" borderId="0" xfId="326" applyNumberFormat="1" applyFont="1" applyAlignment="1">
      <alignment horizontal="right" vertical="center" shrinkToFit="1"/>
    </xf>
    <xf numFmtId="40" fontId="28" fillId="0" borderId="0" xfId="326" quotePrefix="1" applyNumberFormat="1" applyFont="1" applyAlignment="1">
      <alignment horizontal="right" vertical="center" shrinkToFit="1"/>
    </xf>
    <xf numFmtId="40" fontId="29" fillId="0" borderId="10" xfId="326" applyNumberFormat="1" applyFont="1" applyFill="1" applyBorder="1" applyAlignment="1">
      <alignment horizontal="center" vertical="center" shrinkToFit="1"/>
    </xf>
    <xf numFmtId="40" fontId="28" fillId="0" borderId="11" xfId="326" quotePrefix="1" applyNumberFormat="1" applyFont="1" applyFill="1" applyBorder="1" applyAlignment="1">
      <alignment horizontal="left" vertical="center" shrinkToFit="1"/>
    </xf>
    <xf numFmtId="40" fontId="28" fillId="0" borderId="12" xfId="326" applyNumberFormat="1" applyFont="1" applyBorder="1" applyAlignment="1">
      <alignment horizontal="right" vertical="center" shrinkToFit="1"/>
    </xf>
    <xf numFmtId="40" fontId="28" fillId="0" borderId="12" xfId="326" applyNumberFormat="1" applyFont="1" applyFill="1" applyBorder="1" applyAlignment="1">
      <alignment horizontal="right" vertical="center" shrinkToFit="1"/>
    </xf>
    <xf numFmtId="40" fontId="28" fillId="0" borderId="11" xfId="326" applyNumberFormat="1" applyFont="1" applyFill="1" applyBorder="1" applyAlignment="1">
      <alignment horizontal="left" vertical="center" shrinkToFit="1"/>
    </xf>
    <xf numFmtId="40" fontId="4" fillId="0" borderId="10" xfId="326" applyNumberFormat="1" applyFont="1" applyFill="1" applyBorder="1" applyAlignment="1">
      <alignment horizontal="right" vertical="center" shrinkToFit="1"/>
    </xf>
    <xf numFmtId="40" fontId="28" fillId="0" borderId="13" xfId="326" applyNumberFormat="1" applyFont="1" applyFill="1" applyBorder="1" applyAlignment="1">
      <alignment horizontal="right" vertical="center" shrinkToFit="1"/>
    </xf>
    <xf numFmtId="40" fontId="28" fillId="0" borderId="10" xfId="326" applyNumberFormat="1" applyFont="1" applyBorder="1" applyAlignment="1">
      <alignment shrinkToFit="1"/>
    </xf>
    <xf numFmtId="40" fontId="28" fillId="0" borderId="10" xfId="326" applyNumberFormat="1" applyFont="1" applyFill="1" applyBorder="1" applyAlignment="1">
      <alignment horizontal="right" vertical="center" shrinkToFit="1"/>
    </xf>
    <xf numFmtId="40" fontId="28" fillId="0" borderId="10" xfId="326" quotePrefix="1" applyNumberFormat="1" applyFont="1" applyFill="1" applyBorder="1" applyAlignment="1">
      <alignment horizontal="center" vertical="center" shrinkToFit="1"/>
    </xf>
    <xf numFmtId="40" fontId="4" fillId="0" borderId="10" xfId="326" applyNumberFormat="1" applyFont="1" applyBorder="1" applyAlignment="1">
      <alignment horizontal="right" vertical="center" shrinkToFit="1"/>
    </xf>
    <xf numFmtId="40" fontId="28" fillId="0" borderId="0" xfId="326" applyNumberFormat="1" applyFont="1" applyAlignment="1">
      <alignment shrinkToFit="1"/>
    </xf>
    <xf numFmtId="0" fontId="28" fillId="0" borderId="0" xfId="326" applyFont="1"/>
    <xf numFmtId="0" fontId="30" fillId="0" borderId="0" xfId="326" applyFont="1"/>
    <xf numFmtId="178" fontId="30" fillId="0" borderId="0" xfId="326" applyNumberFormat="1" applyFont="1"/>
    <xf numFmtId="178" fontId="15" fillId="0" borderId="0" xfId="326" applyNumberFormat="1"/>
    <xf numFmtId="0" fontId="32" fillId="0" borderId="0" xfId="326" applyFont="1"/>
    <xf numFmtId="0" fontId="29" fillId="0" borderId="12" xfId="326" applyFont="1" applyFill="1" applyBorder="1" applyAlignment="1">
      <alignment horizontal="center" vertical="center" shrinkToFit="1"/>
    </xf>
    <xf numFmtId="0" fontId="28" fillId="0" borderId="0" xfId="326" applyFont="1" applyAlignment="1">
      <alignment horizontal="left"/>
    </xf>
    <xf numFmtId="0" fontId="30" fillId="0" borderId="0" xfId="326" applyFont="1" applyAlignment="1">
      <alignment horizontal="left"/>
    </xf>
    <xf numFmtId="0" fontId="32" fillId="0" borderId="0" xfId="326" applyFont="1" applyAlignment="1">
      <alignment horizontal="left"/>
    </xf>
    <xf numFmtId="40" fontId="28" fillId="0" borderId="14" xfId="326" applyNumberFormat="1" applyFont="1" applyFill="1" applyBorder="1" applyAlignment="1">
      <alignment horizontal="left" vertical="center" shrinkToFit="1"/>
    </xf>
    <xf numFmtId="40" fontId="28" fillId="0" borderId="0" xfId="326" applyNumberFormat="1" applyFont="1" applyFill="1" applyBorder="1" applyAlignment="1">
      <alignment horizontal="right" vertical="center" shrinkToFit="1"/>
    </xf>
    <xf numFmtId="40" fontId="4" fillId="0" borderId="13" xfId="326" applyNumberFormat="1" applyFont="1" applyFill="1" applyBorder="1" applyAlignment="1">
      <alignment horizontal="right" vertical="center" shrinkToFit="1"/>
    </xf>
    <xf numFmtId="40" fontId="28" fillId="0" borderId="10" xfId="326" applyNumberFormat="1" applyFont="1" applyFill="1" applyBorder="1" applyAlignment="1">
      <alignment horizontal="left" vertical="center" shrinkToFit="1"/>
    </xf>
    <xf numFmtId="0" fontId="15" fillId="0" borderId="10" xfId="326" applyBorder="1"/>
    <xf numFmtId="40" fontId="28" fillId="0" borderId="15" xfId="326" quotePrefix="1" applyNumberFormat="1" applyFont="1" applyFill="1" applyBorder="1" applyAlignment="1">
      <alignment horizontal="left" vertical="center" shrinkToFit="1"/>
    </xf>
    <xf numFmtId="0" fontId="16" fillId="0" borderId="0" xfId="327" applyFont="1" applyFill="1" applyAlignment="1"/>
    <xf numFmtId="0" fontId="16" fillId="0" borderId="0" xfId="327" applyFont="1" applyFill="1" applyAlignment="1">
      <alignment horizontal="center"/>
    </xf>
    <xf numFmtId="0" fontId="4" fillId="0" borderId="10" xfId="327" applyFont="1" applyFill="1" applyBorder="1" applyAlignment="1">
      <alignment horizontal="left" vertical="center"/>
    </xf>
    <xf numFmtId="0" fontId="3" fillId="0" borderId="0" xfId="326" quotePrefix="1" applyFont="1" applyAlignment="1">
      <alignment horizontal="center" vertical="center"/>
    </xf>
    <xf numFmtId="0" fontId="3" fillId="0" borderId="0" xfId="326" applyFont="1" applyAlignment="1">
      <alignment horizontal="center" vertical="center"/>
    </xf>
    <xf numFmtId="0" fontId="6" fillId="0" borderId="10" xfId="327" applyFont="1" applyFill="1" applyBorder="1" applyAlignment="1">
      <alignment horizontal="center" vertical="center" wrapText="1"/>
    </xf>
    <xf numFmtId="0" fontId="0" fillId="0" borderId="0" xfId="0" applyAlignment="1"/>
    <xf numFmtId="0" fontId="0" fillId="0" borderId="0" xfId="0" applyFill="1" applyAlignment="1"/>
    <xf numFmtId="40" fontId="28" fillId="0" borderId="0" xfId="326" applyNumberFormat="1" applyFont="1" applyAlignment="1">
      <alignment horizontal="left" vertical="center" shrinkToFit="1"/>
    </xf>
    <xf numFmtId="40" fontId="28" fillId="0" borderId="15" xfId="326" quotePrefix="1" applyNumberFormat="1" applyFont="1" applyFill="1" applyBorder="1" applyAlignment="1">
      <alignment horizontal="center" vertical="center" shrinkToFit="1"/>
    </xf>
    <xf numFmtId="40" fontId="28" fillId="0" borderId="10" xfId="326" applyNumberFormat="1" applyFont="1" applyFill="1" applyBorder="1" applyAlignment="1">
      <alignment horizontal="center" vertical="center" shrinkToFit="1"/>
    </xf>
    <xf numFmtId="4" fontId="28" fillId="0" borderId="10" xfId="0" applyNumberFormat="1" applyFont="1" applyFill="1" applyBorder="1" applyAlignment="1">
      <alignment horizontal="right" vertical="center" shrinkToFit="1"/>
    </xf>
    <xf numFmtId="0" fontId="28" fillId="0" borderId="10" xfId="0" applyFont="1" applyFill="1" applyBorder="1" applyAlignment="1">
      <alignment horizontal="right" vertical="center" shrinkToFit="1"/>
    </xf>
    <xf numFmtId="0" fontId="28" fillId="0" borderId="10" xfId="0" applyFont="1" applyFill="1" applyBorder="1" applyAlignment="1">
      <alignment horizontal="left" vertical="center" shrinkToFit="1"/>
    </xf>
    <xf numFmtId="0" fontId="0" fillId="0" borderId="0" xfId="0" applyBorder="1" applyAlignment="1">
      <alignment vertical="center"/>
    </xf>
    <xf numFmtId="0" fontId="28" fillId="0" borderId="0" xfId="0" applyFont="1" applyBorder="1" applyAlignment="1">
      <alignment horizontal="right" vertical="center"/>
    </xf>
    <xf numFmtId="0" fontId="28" fillId="0" borderId="0" xfId="0" applyFont="1" applyFill="1" applyBorder="1" applyAlignment="1">
      <alignment horizontal="left" vertical="center" shrinkToFit="1"/>
    </xf>
    <xf numFmtId="0" fontId="35" fillId="0" borderId="0" xfId="0" applyFont="1" applyBorder="1" applyAlignment="1">
      <alignment horizontal="center" vertical="center"/>
    </xf>
    <xf numFmtId="0" fontId="35" fillId="0" borderId="0" xfId="0" applyFont="1" applyFill="1" applyAlignment="1">
      <alignment horizontal="center"/>
    </xf>
    <xf numFmtId="0" fontId="29" fillId="0" borderId="10" xfId="0" applyFont="1" applyFill="1" applyBorder="1" applyAlignment="1">
      <alignment horizontal="center" vertical="center"/>
    </xf>
    <xf numFmtId="0" fontId="29" fillId="0" borderId="10" xfId="0" applyFont="1" applyFill="1" applyBorder="1" applyAlignment="1">
      <alignment horizontal="center" vertical="center" wrapText="1"/>
    </xf>
    <xf numFmtId="0" fontId="28" fillId="0" borderId="10" xfId="0" applyFont="1" applyFill="1" applyBorder="1" applyAlignment="1">
      <alignment horizontal="left" vertical="center"/>
    </xf>
    <xf numFmtId="0" fontId="28" fillId="0" borderId="10" xfId="0" applyFont="1" applyFill="1" applyBorder="1" applyAlignment="1">
      <alignment horizontal="center" vertical="center"/>
    </xf>
    <xf numFmtId="0" fontId="36" fillId="0" borderId="0" xfId="0" applyFont="1" applyFill="1" applyAlignment="1"/>
    <xf numFmtId="0" fontId="6" fillId="0" borderId="10" xfId="327" applyFont="1" applyBorder="1" applyAlignment="1">
      <alignment horizontal="center" vertical="center" wrapText="1"/>
    </xf>
    <xf numFmtId="0" fontId="16" fillId="0" borderId="10" xfId="327" applyFont="1" applyFill="1" applyBorder="1" applyAlignment="1">
      <alignment vertical="center"/>
    </xf>
    <xf numFmtId="0" fontId="16" fillId="0" borderId="0" xfId="327" applyFont="1" applyFill="1" applyBorder="1" applyAlignment="1">
      <alignment vertical="center"/>
    </xf>
    <xf numFmtId="0" fontId="16" fillId="0" borderId="0" xfId="327" applyFont="1" applyFill="1" applyBorder="1" applyAlignment="1">
      <alignment horizontal="center" vertical="center"/>
    </xf>
    <xf numFmtId="0" fontId="33" fillId="0" borderId="0" xfId="327" applyFont="1" applyFill="1" applyBorder="1" applyAlignment="1">
      <alignment horizontal="center" vertical="center"/>
    </xf>
    <xf numFmtId="0" fontId="5" fillId="0" borderId="0" xfId="327" applyFont="1" applyBorder="1" applyAlignment="1">
      <alignment horizontal="right" vertical="center"/>
    </xf>
    <xf numFmtId="0" fontId="34" fillId="0" borderId="0" xfId="327" applyFont="1" applyFill="1" applyBorder="1" applyAlignment="1">
      <alignment vertical="center"/>
    </xf>
    <xf numFmtId="0" fontId="39" fillId="0" borderId="10" xfId="0" applyFont="1" applyBorder="1" applyAlignment="1">
      <alignment horizontal="center" vertical="center"/>
    </xf>
    <xf numFmtId="4" fontId="28" fillId="0" borderId="10" xfId="0" applyNumberFormat="1" applyFont="1" applyFill="1" applyBorder="1" applyAlignment="1">
      <alignment vertical="center" shrinkToFit="1"/>
    </xf>
    <xf numFmtId="0" fontId="28" fillId="0" borderId="10" xfId="0" applyFont="1" applyFill="1" applyBorder="1" applyAlignment="1">
      <alignment vertical="center" shrinkToFit="1"/>
    </xf>
    <xf numFmtId="40" fontId="4" fillId="0" borderId="10" xfId="326" applyNumberFormat="1" applyFont="1" applyBorder="1" applyAlignment="1">
      <alignment vertical="center" shrinkToFit="1"/>
    </xf>
    <xf numFmtId="0" fontId="4" fillId="0" borderId="10" xfId="327" applyFont="1" applyFill="1" applyBorder="1" applyAlignment="1">
      <alignment vertical="center"/>
    </xf>
    <xf numFmtId="4" fontId="4" fillId="0" borderId="10" xfId="327" applyNumberFormat="1" applyFont="1" applyFill="1" applyBorder="1" applyAlignment="1">
      <alignment vertical="center"/>
    </xf>
    <xf numFmtId="0" fontId="16" fillId="0" borderId="0" xfId="327" applyFont="1" applyFill="1" applyBorder="1" applyAlignment="1">
      <alignment horizontal="left" vertical="center"/>
    </xf>
    <xf numFmtId="0" fontId="16" fillId="0" borderId="0" xfId="327" applyFont="1" applyFill="1" applyAlignment="1">
      <alignment horizontal="left"/>
    </xf>
    <xf numFmtId="178" fontId="28" fillId="0" borderId="0" xfId="326" applyNumberFormat="1" applyFont="1" applyAlignment="1">
      <alignment horizontal="right"/>
    </xf>
    <xf numFmtId="178" fontId="30" fillId="0" borderId="0" xfId="326" applyNumberFormat="1" applyFont="1" applyAlignment="1">
      <alignment horizontal="right"/>
    </xf>
    <xf numFmtId="0" fontId="0" fillId="0" borderId="0" xfId="0" applyAlignment="1">
      <alignment horizontal="right"/>
    </xf>
    <xf numFmtId="0" fontId="0" fillId="0" borderId="0" xfId="0" applyAlignment="1">
      <alignment horizontal="left"/>
    </xf>
    <xf numFmtId="0" fontId="30" fillId="0" borderId="0" xfId="326" applyFont="1" applyAlignment="1"/>
    <xf numFmtId="0" fontId="36" fillId="0" borderId="0" xfId="0" applyFont="1" applyFill="1" applyAlignment="1">
      <alignment horizontal="left" vertical="center"/>
    </xf>
    <xf numFmtId="0" fontId="28" fillId="0" borderId="0" xfId="326" applyFont="1" applyAlignment="1">
      <alignment horizontal="left" vertical="center"/>
    </xf>
    <xf numFmtId="0" fontId="30" fillId="0" borderId="0" xfId="326" applyFont="1" applyAlignment="1">
      <alignment horizontal="left" vertical="center"/>
    </xf>
    <xf numFmtId="0" fontId="32" fillId="0" borderId="0" xfId="326" applyFont="1" applyAlignment="1">
      <alignment horizontal="left" vertical="center"/>
    </xf>
    <xf numFmtId="179" fontId="38" fillId="0" borderId="16" xfId="0" applyNumberFormat="1" applyFont="1" applyFill="1" applyBorder="1" applyAlignment="1" applyProtection="1">
      <alignment horizontal="right" vertical="center"/>
    </xf>
    <xf numFmtId="179" fontId="38" fillId="0" borderId="10" xfId="0" applyNumberFormat="1" applyFont="1" applyFill="1" applyBorder="1" applyAlignment="1" applyProtection="1">
      <alignment horizontal="right" vertical="center"/>
    </xf>
    <xf numFmtId="0" fontId="40" fillId="0" borderId="0" xfId="0" applyFont="1" applyFill="1" applyBorder="1" applyAlignment="1">
      <alignment vertical="center"/>
    </xf>
    <xf numFmtId="0" fontId="28" fillId="0" borderId="0" xfId="326" applyFont="1" applyAlignment="1">
      <alignment vertical="center"/>
    </xf>
    <xf numFmtId="0" fontId="35" fillId="0" borderId="0" xfId="0" applyFont="1" applyAlignment="1"/>
    <xf numFmtId="0" fontId="35" fillId="0" borderId="0" xfId="0" applyFont="1" applyAlignment="1">
      <alignment horizontal="center"/>
    </xf>
    <xf numFmtId="0" fontId="40" fillId="0" borderId="10" xfId="0" applyFont="1" applyFill="1" applyBorder="1" applyAlignment="1">
      <alignment horizontal="center" vertical="center" shrinkToFit="1"/>
    </xf>
    <xf numFmtId="0" fontId="41" fillId="0" borderId="10" xfId="0" applyFont="1" applyFill="1" applyBorder="1" applyAlignment="1">
      <alignment horizontal="left" vertical="center" shrinkToFit="1"/>
    </xf>
    <xf numFmtId="4" fontId="40" fillId="0" borderId="10" xfId="0" applyNumberFormat="1" applyFont="1" applyFill="1" applyBorder="1" applyAlignment="1">
      <alignment horizontal="right" vertical="center" shrinkToFit="1"/>
    </xf>
    <xf numFmtId="0" fontId="40" fillId="0" borderId="10" xfId="0" applyFont="1" applyFill="1" applyBorder="1" applyAlignment="1">
      <alignment horizontal="left" vertical="center" shrinkToFit="1"/>
    </xf>
    <xf numFmtId="0" fontId="40" fillId="0" borderId="10" xfId="0" applyFont="1" applyFill="1" applyBorder="1" applyAlignment="1">
      <alignment horizontal="right" vertical="center" shrinkToFit="1"/>
    </xf>
    <xf numFmtId="3" fontId="40" fillId="0" borderId="10" xfId="0" applyNumberFormat="1" applyFont="1" applyFill="1" applyBorder="1" applyAlignment="1">
      <alignment horizontal="right" vertical="center" shrinkToFit="1"/>
    </xf>
    <xf numFmtId="0" fontId="41" fillId="0" borderId="10" xfId="0" applyFont="1" applyFill="1" applyBorder="1" applyAlignment="1">
      <alignment horizontal="center" vertical="center" shrinkToFit="1"/>
    </xf>
    <xf numFmtId="0" fontId="16" fillId="0" borderId="0" xfId="327" applyFont="1" applyFill="1" applyAlignment="1">
      <alignment vertical="center"/>
    </xf>
    <xf numFmtId="0" fontId="0" fillId="0" borderId="0" xfId="0" quotePrefix="1" applyFill="1" applyAlignment="1"/>
    <xf numFmtId="0" fontId="33" fillId="0" borderId="0" xfId="327" quotePrefix="1" applyFont="1" applyFill="1" applyBorder="1" applyAlignment="1">
      <alignment horizontal="left" vertical="center"/>
    </xf>
    <xf numFmtId="0" fontId="0" fillId="0" borderId="0" xfId="0" quotePrefix="1" applyFill="1" applyAlignment="1">
      <alignment horizontal="left" vertical="center"/>
    </xf>
    <xf numFmtId="0" fontId="0" fillId="0" borderId="0" xfId="0" quotePrefix="1" applyBorder="1" applyAlignment="1">
      <alignment horizontal="left" vertical="center"/>
    </xf>
    <xf numFmtId="40" fontId="28" fillId="0" borderId="17" xfId="326" applyNumberFormat="1" applyFont="1" applyFill="1" applyBorder="1" applyAlignment="1">
      <alignment horizontal="right" vertical="center" shrinkToFit="1"/>
    </xf>
    <xf numFmtId="40" fontId="28" fillId="0" borderId="17" xfId="326" applyNumberFormat="1" applyFont="1" applyBorder="1" applyAlignment="1">
      <alignment horizontal="right" shrinkToFit="1"/>
    </xf>
    <xf numFmtId="40" fontId="28" fillId="0" borderId="18" xfId="326" applyNumberFormat="1" applyFont="1" applyBorder="1" applyAlignment="1">
      <alignment horizontal="right" vertical="center" shrinkToFit="1"/>
    </xf>
    <xf numFmtId="40" fontId="4" fillId="0" borderId="17" xfId="326" applyNumberFormat="1" applyFont="1" applyBorder="1" applyAlignment="1">
      <alignment horizontal="right" vertical="center" shrinkToFit="1"/>
    </xf>
    <xf numFmtId="40" fontId="28" fillId="0" borderId="17" xfId="326" applyNumberFormat="1" applyFont="1" applyBorder="1" applyAlignment="1">
      <alignment horizontal="right" vertical="center" shrinkToFit="1"/>
    </xf>
    <xf numFmtId="179" fontId="28" fillId="0" borderId="10" xfId="0" applyNumberFormat="1" applyFont="1" applyFill="1" applyBorder="1" applyAlignment="1">
      <alignment vertical="center" shrinkToFit="1"/>
    </xf>
    <xf numFmtId="49" fontId="28" fillId="0" borderId="17" xfId="0" applyNumberFormat="1" applyFont="1" applyFill="1" applyBorder="1" applyAlignment="1" applyProtection="1">
      <alignment vertical="center"/>
    </xf>
    <xf numFmtId="180" fontId="28" fillId="0" borderId="10" xfId="0" applyNumberFormat="1" applyFont="1" applyFill="1" applyBorder="1" applyAlignment="1" applyProtection="1">
      <alignment vertical="center"/>
    </xf>
    <xf numFmtId="49" fontId="28" fillId="0" borderId="10" xfId="0" applyNumberFormat="1" applyFont="1" applyFill="1" applyBorder="1" applyAlignment="1" applyProtection="1">
      <alignment vertical="center"/>
    </xf>
    <xf numFmtId="0" fontId="42" fillId="0" borderId="0" xfId="326" quotePrefix="1" applyFont="1" applyAlignment="1">
      <alignment horizontal="center" vertical="center"/>
    </xf>
    <xf numFmtId="0" fontId="42" fillId="0" borderId="0" xfId="326" applyFont="1" applyAlignment="1">
      <alignment horizontal="center" vertical="center"/>
    </xf>
    <xf numFmtId="0" fontId="31" fillId="0" borderId="0" xfId="326" applyFont="1" applyAlignment="1">
      <alignment horizontal="center" vertical="center"/>
    </xf>
    <xf numFmtId="40" fontId="29" fillId="0" borderId="17" xfId="326" applyNumberFormat="1" applyFont="1" applyFill="1" applyBorder="1" applyAlignment="1">
      <alignment horizontal="center" vertical="center" shrinkToFit="1"/>
    </xf>
    <xf numFmtId="40" fontId="29" fillId="0" borderId="19" xfId="326" applyNumberFormat="1" applyFont="1" applyFill="1" applyBorder="1" applyAlignment="1">
      <alignment horizontal="center" vertical="center" shrinkToFit="1"/>
    </xf>
    <xf numFmtId="0" fontId="29" fillId="0" borderId="10" xfId="0" applyFont="1" applyFill="1" applyBorder="1" applyAlignment="1">
      <alignment horizontal="center" vertical="center" wrapText="1" shrinkToFit="1"/>
    </xf>
    <xf numFmtId="0" fontId="29" fillId="0" borderId="20" xfId="0" applyFont="1" applyFill="1" applyBorder="1" applyAlignment="1">
      <alignment horizontal="center" vertical="center" wrapText="1" shrinkToFit="1"/>
    </xf>
    <xf numFmtId="0" fontId="29" fillId="0" borderId="21" xfId="0" applyFont="1" applyFill="1" applyBorder="1" applyAlignment="1">
      <alignment horizontal="center" vertical="center" wrapText="1" shrinkToFit="1"/>
    </xf>
    <xf numFmtId="0" fontId="29" fillId="0" borderId="22" xfId="0" applyFont="1" applyFill="1" applyBorder="1" applyAlignment="1">
      <alignment horizontal="center" vertical="center" wrapText="1" shrinkToFit="1"/>
    </xf>
    <xf numFmtId="0" fontId="29" fillId="0" borderId="10" xfId="0" applyFont="1" applyFill="1" applyBorder="1" applyAlignment="1">
      <alignment horizontal="center" vertical="center" shrinkToFit="1"/>
    </xf>
    <xf numFmtId="0" fontId="28" fillId="0" borderId="10" xfId="0" applyFont="1" applyFill="1" applyBorder="1" applyAlignment="1">
      <alignment horizontal="center" vertical="center" shrinkToFit="1"/>
    </xf>
    <xf numFmtId="0" fontId="28" fillId="0" borderId="17" xfId="0" applyFont="1" applyFill="1" applyBorder="1" applyAlignment="1">
      <alignment horizontal="center" vertical="center" shrinkToFit="1"/>
    </xf>
    <xf numFmtId="0" fontId="28" fillId="0" borderId="19" xfId="0" applyFont="1" applyFill="1" applyBorder="1" applyAlignment="1">
      <alignment horizontal="center" vertical="center" shrinkToFit="1"/>
    </xf>
    <xf numFmtId="0" fontId="29" fillId="0" borderId="17" xfId="0" applyFont="1" applyFill="1" applyBorder="1" applyAlignment="1">
      <alignment horizontal="center" vertical="center" shrinkToFit="1"/>
    </xf>
    <xf numFmtId="0" fontId="29" fillId="0" borderId="19" xfId="0" applyFont="1" applyFill="1" applyBorder="1" applyAlignment="1">
      <alignment horizontal="center" vertical="center" shrinkToFit="1"/>
    </xf>
    <xf numFmtId="0" fontId="28" fillId="0" borderId="0" xfId="326" applyFont="1" applyBorder="1" applyAlignment="1">
      <alignment horizontal="left" vertical="center" wrapText="1"/>
    </xf>
    <xf numFmtId="0" fontId="29" fillId="0" borderId="10" xfId="0" applyFont="1" applyFill="1" applyBorder="1" applyAlignment="1">
      <alignment horizontal="center" vertical="center"/>
    </xf>
    <xf numFmtId="0" fontId="29" fillId="0" borderId="10" xfId="0" applyFont="1" applyFill="1" applyBorder="1" applyAlignment="1">
      <alignment horizontal="center" vertical="center" wrapText="1"/>
    </xf>
    <xf numFmtId="0" fontId="4" fillId="0" borderId="17" xfId="326" applyNumberFormat="1" applyFont="1" applyFill="1" applyBorder="1" applyAlignment="1" applyProtection="1">
      <alignment horizontal="center" vertical="center" shrinkToFit="1"/>
    </xf>
    <xf numFmtId="0" fontId="4" fillId="0" borderId="19" xfId="326" applyNumberFormat="1" applyFont="1" applyFill="1" applyBorder="1" applyAlignment="1" applyProtection="1">
      <alignment horizontal="center" vertical="center" shrinkToFit="1"/>
    </xf>
    <xf numFmtId="0" fontId="31" fillId="0" borderId="0" xfId="326" quotePrefix="1" applyFont="1" applyAlignment="1">
      <alignment horizontal="center" vertical="center"/>
    </xf>
    <xf numFmtId="0" fontId="6" fillId="0" borderId="20" xfId="326" applyNumberFormat="1" applyFont="1" applyFill="1" applyBorder="1" applyAlignment="1" applyProtection="1">
      <alignment horizontal="center" vertical="center" wrapText="1" shrinkToFit="1"/>
    </xf>
    <xf numFmtId="0" fontId="6" fillId="0" borderId="22" xfId="326" applyNumberFormat="1" applyFont="1" applyFill="1" applyBorder="1" applyAlignment="1" applyProtection="1">
      <alignment horizontal="center" vertical="center" wrapText="1" shrinkToFit="1"/>
    </xf>
    <xf numFmtId="0" fontId="6" fillId="0" borderId="23" xfId="326" quotePrefix="1" applyNumberFormat="1" applyFont="1" applyFill="1" applyBorder="1" applyAlignment="1" applyProtection="1">
      <alignment horizontal="center" vertical="center" shrinkToFit="1"/>
    </xf>
    <xf numFmtId="0" fontId="6" fillId="0" borderId="24" xfId="326" quotePrefix="1" applyNumberFormat="1" applyFont="1" applyFill="1" applyBorder="1" applyAlignment="1" applyProtection="1">
      <alignment horizontal="center" vertical="center" shrinkToFit="1"/>
    </xf>
    <xf numFmtId="0" fontId="6" fillId="0" borderId="25" xfId="326" quotePrefix="1" applyNumberFormat="1" applyFont="1" applyFill="1" applyBorder="1" applyAlignment="1" applyProtection="1">
      <alignment horizontal="center" vertical="center" shrinkToFit="1"/>
    </xf>
    <xf numFmtId="0" fontId="31" fillId="0" borderId="0" xfId="326" quotePrefix="1" applyFont="1" applyAlignment="1">
      <alignment horizontal="center" vertical="center" wrapText="1"/>
    </xf>
    <xf numFmtId="0" fontId="28" fillId="0" borderId="26" xfId="326" applyFont="1" applyBorder="1" applyAlignment="1">
      <alignment horizontal="left" vertical="center" wrapText="1"/>
    </xf>
    <xf numFmtId="49" fontId="38" fillId="0" borderId="17" xfId="0" applyNumberFormat="1" applyFont="1" applyFill="1" applyBorder="1" applyAlignment="1" applyProtection="1">
      <alignment horizontal="center" vertical="center"/>
    </xf>
    <xf numFmtId="49" fontId="38" fillId="0" borderId="19" xfId="0" applyNumberFormat="1" applyFont="1" applyFill="1" applyBorder="1" applyAlignment="1" applyProtection="1">
      <alignment horizontal="center" vertical="center"/>
    </xf>
    <xf numFmtId="0" fontId="39" fillId="0" borderId="17"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17" xfId="0" applyFont="1" applyBorder="1" applyAlignment="1">
      <alignment horizontal="center" vertical="center"/>
    </xf>
    <xf numFmtId="0" fontId="39" fillId="0" borderId="16" xfId="0" applyFont="1" applyBorder="1" applyAlignment="1">
      <alignment horizontal="center" vertical="center"/>
    </xf>
    <xf numFmtId="0" fontId="39" fillId="0" borderId="19" xfId="0" applyFont="1" applyBorder="1" applyAlignment="1">
      <alignment horizontal="center" vertical="center"/>
    </xf>
    <xf numFmtId="0" fontId="37" fillId="0" borderId="0" xfId="0" quotePrefix="1" applyNumberFormat="1" applyFont="1" applyFill="1" applyAlignment="1" applyProtection="1">
      <alignment horizontal="center"/>
    </xf>
    <xf numFmtId="0" fontId="4" fillId="0" borderId="10" xfId="327" applyFont="1" applyFill="1" applyBorder="1" applyAlignment="1">
      <alignment horizontal="center" vertical="center"/>
    </xf>
    <xf numFmtId="0" fontId="6" fillId="0" borderId="10" xfId="326" applyNumberFormat="1" applyFont="1" applyFill="1" applyBorder="1" applyAlignment="1" applyProtection="1">
      <alignment horizontal="center" vertical="center" wrapText="1" shrinkToFit="1"/>
    </xf>
    <xf numFmtId="0" fontId="34" fillId="0" borderId="10" xfId="327" applyFont="1" applyFill="1" applyBorder="1" applyAlignment="1">
      <alignment horizontal="center" vertical="center" wrapText="1"/>
    </xf>
    <xf numFmtId="0" fontId="42" fillId="0" borderId="0" xfId="327" applyFont="1" applyFill="1" applyAlignment="1">
      <alignment horizontal="center" vertical="center"/>
    </xf>
    <xf numFmtId="0" fontId="6" fillId="0" borderId="10" xfId="327" applyFont="1" applyFill="1" applyBorder="1" applyAlignment="1">
      <alignment horizontal="center" vertical="center" wrapText="1"/>
    </xf>
    <xf numFmtId="0" fontId="6" fillId="0" borderId="20" xfId="327" applyNumberFormat="1" applyFont="1" applyFill="1" applyBorder="1" applyAlignment="1" applyProtection="1">
      <alignment horizontal="center" vertical="center" wrapText="1"/>
    </xf>
    <xf numFmtId="0" fontId="6" fillId="0" borderId="22" xfId="327" applyNumberFormat="1" applyFont="1" applyFill="1" applyBorder="1" applyAlignment="1" applyProtection="1">
      <alignment horizontal="center" vertical="center" wrapText="1"/>
    </xf>
  </cellXfs>
  <cellStyles count="598">
    <cellStyle name="20% - 强调文字颜色 1 2" xfId="1"/>
    <cellStyle name="20% - 强调文字颜色 1 2 2" xfId="2"/>
    <cellStyle name="20% - 强调文字颜色 1 2 3" xfId="3"/>
    <cellStyle name="20% - 强调文字颜色 1 3" xfId="4"/>
    <cellStyle name="20% - 强调文字颜色 1 3 2" xfId="5"/>
    <cellStyle name="20% - 强调文字颜色 1 3 3" xfId="6"/>
    <cellStyle name="20% - 强调文字颜色 1 4" xfId="7"/>
    <cellStyle name="20% - 强调文字颜色 1 4 2" xfId="8"/>
    <cellStyle name="20% - 强调文字颜色 1 4 3" xfId="9"/>
    <cellStyle name="20% - 强调文字颜色 1 5" xfId="10"/>
    <cellStyle name="20% - 强调文字颜色 1 5 2" xfId="11"/>
    <cellStyle name="20% - 强调文字颜色 1 5 3" xfId="12"/>
    <cellStyle name="20% - 强调文字颜色 1 6" xfId="13"/>
    <cellStyle name="20% - 强调文字颜色 1 6 2" xfId="14"/>
    <cellStyle name="20% - 强调文字颜色 1 6 3" xfId="15"/>
    <cellStyle name="20% - 强调文字颜色 2 2" xfId="16"/>
    <cellStyle name="20% - 强调文字颜色 2 2 2" xfId="17"/>
    <cellStyle name="20% - 强调文字颜色 2 2 3" xfId="18"/>
    <cellStyle name="20% - 强调文字颜色 2 3" xfId="19"/>
    <cellStyle name="20% - 强调文字颜色 2 3 2" xfId="20"/>
    <cellStyle name="20% - 强调文字颜色 2 3 3" xfId="21"/>
    <cellStyle name="20% - 强调文字颜色 2 4" xfId="22"/>
    <cellStyle name="20% - 强调文字颜色 2 4 2" xfId="23"/>
    <cellStyle name="20% - 强调文字颜色 2 4 3" xfId="24"/>
    <cellStyle name="20% - 强调文字颜色 2 5" xfId="25"/>
    <cellStyle name="20% - 强调文字颜色 2 5 2" xfId="26"/>
    <cellStyle name="20% - 强调文字颜色 2 5 3" xfId="27"/>
    <cellStyle name="20% - 强调文字颜色 2 6" xfId="28"/>
    <cellStyle name="20% - 强调文字颜色 2 6 2" xfId="29"/>
    <cellStyle name="20% - 强调文字颜色 2 6 3" xfId="30"/>
    <cellStyle name="20% - 强调文字颜色 3 2" xfId="31"/>
    <cellStyle name="20% - 强调文字颜色 3 2 2" xfId="32"/>
    <cellStyle name="20% - 强调文字颜色 3 2 3" xfId="33"/>
    <cellStyle name="20% - 强调文字颜色 3 3" xfId="34"/>
    <cellStyle name="20% - 强调文字颜色 3 3 2" xfId="35"/>
    <cellStyle name="20% - 强调文字颜色 3 3 3" xfId="36"/>
    <cellStyle name="20% - 强调文字颜色 3 4" xfId="37"/>
    <cellStyle name="20% - 强调文字颜色 3 4 2" xfId="38"/>
    <cellStyle name="20% - 强调文字颜色 3 4 3" xfId="39"/>
    <cellStyle name="20% - 强调文字颜色 3 5" xfId="40"/>
    <cellStyle name="20% - 强调文字颜色 3 5 2" xfId="41"/>
    <cellStyle name="20% - 强调文字颜色 3 5 3" xfId="42"/>
    <cellStyle name="20% - 强调文字颜色 3 6" xfId="43"/>
    <cellStyle name="20% - 强调文字颜色 3 6 2" xfId="44"/>
    <cellStyle name="20% - 强调文字颜色 3 6 3" xfId="45"/>
    <cellStyle name="20% - 强调文字颜色 4 2" xfId="46"/>
    <cellStyle name="20% - 强调文字颜色 4 2 2" xfId="47"/>
    <cellStyle name="20% - 强调文字颜色 4 2 3" xfId="48"/>
    <cellStyle name="20% - 强调文字颜色 4 3" xfId="49"/>
    <cellStyle name="20% - 强调文字颜色 4 3 2" xfId="50"/>
    <cellStyle name="20% - 强调文字颜色 4 3 3" xfId="51"/>
    <cellStyle name="20% - 强调文字颜色 4 4" xfId="52"/>
    <cellStyle name="20% - 强调文字颜色 4 4 2" xfId="53"/>
    <cellStyle name="20% - 强调文字颜色 4 4 3" xfId="54"/>
    <cellStyle name="20% - 强调文字颜色 4 5" xfId="55"/>
    <cellStyle name="20% - 强调文字颜色 4 5 2" xfId="56"/>
    <cellStyle name="20% - 强调文字颜色 4 5 3" xfId="57"/>
    <cellStyle name="20% - 强调文字颜色 4 6" xfId="58"/>
    <cellStyle name="20% - 强调文字颜色 4 6 2" xfId="59"/>
    <cellStyle name="20% - 强调文字颜色 4 6 3" xfId="60"/>
    <cellStyle name="20% - 强调文字颜色 5 2" xfId="61"/>
    <cellStyle name="20% - 强调文字颜色 5 2 2" xfId="62"/>
    <cellStyle name="20% - 强调文字颜色 5 2 3" xfId="63"/>
    <cellStyle name="20% - 强调文字颜色 5 3" xfId="64"/>
    <cellStyle name="20% - 强调文字颜色 5 3 2" xfId="65"/>
    <cellStyle name="20% - 强调文字颜色 5 3 3" xfId="66"/>
    <cellStyle name="20% - 强调文字颜色 5 4" xfId="67"/>
    <cellStyle name="20% - 强调文字颜色 5 4 2" xfId="68"/>
    <cellStyle name="20% - 强调文字颜色 5 4 3" xfId="69"/>
    <cellStyle name="20% - 强调文字颜色 5 5" xfId="70"/>
    <cellStyle name="20% - 强调文字颜色 5 5 2" xfId="71"/>
    <cellStyle name="20% - 强调文字颜色 5 5 3" xfId="72"/>
    <cellStyle name="20% - 强调文字颜色 5 6" xfId="73"/>
    <cellStyle name="20% - 强调文字颜色 5 6 2" xfId="74"/>
    <cellStyle name="20% - 强调文字颜色 5 6 3" xfId="75"/>
    <cellStyle name="20% - 强调文字颜色 6 2" xfId="76"/>
    <cellStyle name="20% - 强调文字颜色 6 2 2" xfId="77"/>
    <cellStyle name="20% - 强调文字颜色 6 2 3" xfId="78"/>
    <cellStyle name="20% - 强调文字颜色 6 3" xfId="79"/>
    <cellStyle name="20% - 强调文字颜色 6 3 2" xfId="80"/>
    <cellStyle name="20% - 强调文字颜色 6 3 3" xfId="81"/>
    <cellStyle name="20% - 强调文字颜色 6 4" xfId="82"/>
    <cellStyle name="20% - 强调文字颜色 6 4 2" xfId="83"/>
    <cellStyle name="20% - 强调文字颜色 6 4 3" xfId="84"/>
    <cellStyle name="20% - 强调文字颜色 6 5" xfId="85"/>
    <cellStyle name="20% - 强调文字颜色 6 5 2" xfId="86"/>
    <cellStyle name="20% - 强调文字颜色 6 5 3" xfId="87"/>
    <cellStyle name="20% - 强调文字颜色 6 6" xfId="88"/>
    <cellStyle name="20% - 强调文字颜色 6 6 2" xfId="89"/>
    <cellStyle name="20% - 强调文字颜色 6 6 3" xfId="90"/>
    <cellStyle name="40% - 强调文字颜色 1 2" xfId="91"/>
    <cellStyle name="40% - 强调文字颜色 1 2 2" xfId="92"/>
    <cellStyle name="40% - 强调文字颜色 1 2 3" xfId="93"/>
    <cellStyle name="40% - 强调文字颜色 1 3" xfId="94"/>
    <cellStyle name="40% - 强调文字颜色 1 3 2" xfId="95"/>
    <cellStyle name="40% - 强调文字颜色 1 3 3" xfId="96"/>
    <cellStyle name="40% - 强调文字颜色 1 4" xfId="97"/>
    <cellStyle name="40% - 强调文字颜色 1 4 2" xfId="98"/>
    <cellStyle name="40% - 强调文字颜色 1 4 3" xfId="99"/>
    <cellStyle name="40% - 强调文字颜色 1 5" xfId="100"/>
    <cellStyle name="40% - 强调文字颜色 1 5 2" xfId="101"/>
    <cellStyle name="40% - 强调文字颜色 1 5 3" xfId="102"/>
    <cellStyle name="40% - 强调文字颜色 1 6" xfId="103"/>
    <cellStyle name="40% - 强调文字颜色 1 6 2" xfId="104"/>
    <cellStyle name="40% - 强调文字颜色 1 6 3" xfId="105"/>
    <cellStyle name="40% - 强调文字颜色 2 2" xfId="106"/>
    <cellStyle name="40% - 强调文字颜色 2 2 2" xfId="107"/>
    <cellStyle name="40% - 强调文字颜色 2 2 3" xfId="108"/>
    <cellStyle name="40% - 强调文字颜色 2 3" xfId="109"/>
    <cellStyle name="40% - 强调文字颜色 2 3 2" xfId="110"/>
    <cellStyle name="40% - 强调文字颜色 2 3 3" xfId="111"/>
    <cellStyle name="40% - 强调文字颜色 2 4" xfId="112"/>
    <cellStyle name="40% - 强调文字颜色 2 4 2" xfId="113"/>
    <cellStyle name="40% - 强调文字颜色 2 4 3" xfId="114"/>
    <cellStyle name="40% - 强调文字颜色 2 5" xfId="115"/>
    <cellStyle name="40% - 强调文字颜色 2 5 2" xfId="116"/>
    <cellStyle name="40% - 强调文字颜色 2 5 3" xfId="117"/>
    <cellStyle name="40% - 强调文字颜色 2 6" xfId="118"/>
    <cellStyle name="40% - 强调文字颜色 2 6 2" xfId="119"/>
    <cellStyle name="40% - 强调文字颜色 2 6 3" xfId="120"/>
    <cellStyle name="40% - 强调文字颜色 3 2" xfId="121"/>
    <cellStyle name="40% - 强调文字颜色 3 2 2" xfId="122"/>
    <cellStyle name="40% - 强调文字颜色 3 2 3" xfId="123"/>
    <cellStyle name="40% - 强调文字颜色 3 3" xfId="124"/>
    <cellStyle name="40% - 强调文字颜色 3 3 2" xfId="125"/>
    <cellStyle name="40% - 强调文字颜色 3 3 3" xfId="126"/>
    <cellStyle name="40% - 强调文字颜色 3 4" xfId="127"/>
    <cellStyle name="40% - 强调文字颜色 3 4 2" xfId="128"/>
    <cellStyle name="40% - 强调文字颜色 3 4 3" xfId="129"/>
    <cellStyle name="40% - 强调文字颜色 3 5" xfId="130"/>
    <cellStyle name="40% - 强调文字颜色 3 5 2" xfId="131"/>
    <cellStyle name="40% - 强调文字颜色 3 5 3" xfId="132"/>
    <cellStyle name="40% - 强调文字颜色 3 6" xfId="133"/>
    <cellStyle name="40% - 强调文字颜色 3 6 2" xfId="134"/>
    <cellStyle name="40% - 强调文字颜色 3 6 3" xfId="135"/>
    <cellStyle name="40% - 强调文字颜色 4 2" xfId="136"/>
    <cellStyle name="40% - 强调文字颜色 4 2 2" xfId="137"/>
    <cellStyle name="40% - 强调文字颜色 4 2 3" xfId="138"/>
    <cellStyle name="40% - 强调文字颜色 4 3" xfId="139"/>
    <cellStyle name="40% - 强调文字颜色 4 3 2" xfId="140"/>
    <cellStyle name="40% - 强调文字颜色 4 3 3" xfId="141"/>
    <cellStyle name="40% - 强调文字颜色 4 4" xfId="142"/>
    <cellStyle name="40% - 强调文字颜色 4 4 2" xfId="143"/>
    <cellStyle name="40% - 强调文字颜色 4 4 3" xfId="144"/>
    <cellStyle name="40% - 强调文字颜色 4 5" xfId="145"/>
    <cellStyle name="40% - 强调文字颜色 4 5 2" xfId="146"/>
    <cellStyle name="40% - 强调文字颜色 4 5 3" xfId="147"/>
    <cellStyle name="40% - 强调文字颜色 4 6" xfId="148"/>
    <cellStyle name="40% - 强调文字颜色 4 6 2" xfId="149"/>
    <cellStyle name="40% - 强调文字颜色 4 6 3" xfId="150"/>
    <cellStyle name="40% - 强调文字颜色 5 2" xfId="151"/>
    <cellStyle name="40% - 强调文字颜色 5 2 2" xfId="152"/>
    <cellStyle name="40% - 强调文字颜色 5 2 3" xfId="153"/>
    <cellStyle name="40% - 强调文字颜色 5 3" xfId="154"/>
    <cellStyle name="40% - 强调文字颜色 5 3 2" xfId="155"/>
    <cellStyle name="40% - 强调文字颜色 5 3 3" xfId="156"/>
    <cellStyle name="40% - 强调文字颜色 5 4" xfId="157"/>
    <cellStyle name="40% - 强调文字颜色 5 4 2" xfId="158"/>
    <cellStyle name="40% - 强调文字颜色 5 4 3" xfId="159"/>
    <cellStyle name="40% - 强调文字颜色 5 5" xfId="160"/>
    <cellStyle name="40% - 强调文字颜色 5 5 2" xfId="161"/>
    <cellStyle name="40% - 强调文字颜色 5 5 3" xfId="162"/>
    <cellStyle name="40% - 强调文字颜色 5 6" xfId="163"/>
    <cellStyle name="40% - 强调文字颜色 5 6 2" xfId="164"/>
    <cellStyle name="40% - 强调文字颜色 5 6 3" xfId="165"/>
    <cellStyle name="40% - 强调文字颜色 6 2" xfId="166"/>
    <cellStyle name="40% - 强调文字颜色 6 2 2" xfId="167"/>
    <cellStyle name="40% - 强调文字颜色 6 2 3" xfId="168"/>
    <cellStyle name="40% - 强调文字颜色 6 3" xfId="169"/>
    <cellStyle name="40% - 强调文字颜色 6 3 2" xfId="170"/>
    <cellStyle name="40% - 强调文字颜色 6 3 3" xfId="171"/>
    <cellStyle name="40% - 强调文字颜色 6 4" xfId="172"/>
    <cellStyle name="40% - 强调文字颜色 6 4 2" xfId="173"/>
    <cellStyle name="40% - 强调文字颜色 6 4 3" xfId="174"/>
    <cellStyle name="40% - 强调文字颜色 6 5" xfId="175"/>
    <cellStyle name="40% - 强调文字颜色 6 5 2" xfId="176"/>
    <cellStyle name="40% - 强调文字颜色 6 5 3" xfId="177"/>
    <cellStyle name="40% - 强调文字颜色 6 6" xfId="178"/>
    <cellStyle name="40% - 强调文字颜色 6 6 2" xfId="179"/>
    <cellStyle name="40% - 强调文字颜色 6 6 3" xfId="180"/>
    <cellStyle name="60% - 强调文字颜色 1 2" xfId="181"/>
    <cellStyle name="60% - 强调文字颜色 1 2 2" xfId="182"/>
    <cellStyle name="60% - 强调文字颜色 1 2 3" xfId="183"/>
    <cellStyle name="60% - 强调文字颜色 1 3" xfId="184"/>
    <cellStyle name="60% - 强调文字颜色 1 3 2" xfId="185"/>
    <cellStyle name="60% - 强调文字颜色 1 3 3" xfId="186"/>
    <cellStyle name="60% - 强调文字颜色 1 4" xfId="187"/>
    <cellStyle name="60% - 强调文字颜色 1 4 2" xfId="188"/>
    <cellStyle name="60% - 强调文字颜色 1 4 3" xfId="189"/>
    <cellStyle name="60% - 强调文字颜色 1 5" xfId="190"/>
    <cellStyle name="60% - 强调文字颜色 1 5 2" xfId="191"/>
    <cellStyle name="60% - 强调文字颜色 1 5 3" xfId="192"/>
    <cellStyle name="60% - 强调文字颜色 1 6" xfId="193"/>
    <cellStyle name="60% - 强调文字颜色 1 6 2" xfId="194"/>
    <cellStyle name="60% - 强调文字颜色 1 6 3" xfId="195"/>
    <cellStyle name="60% - 强调文字颜色 2 2" xfId="196"/>
    <cellStyle name="60% - 强调文字颜色 2 2 2" xfId="197"/>
    <cellStyle name="60% - 强调文字颜色 2 2 3" xfId="198"/>
    <cellStyle name="60% - 强调文字颜色 2 3" xfId="199"/>
    <cellStyle name="60% - 强调文字颜色 2 3 2" xfId="200"/>
    <cellStyle name="60% - 强调文字颜色 2 3 3" xfId="201"/>
    <cellStyle name="60% - 强调文字颜色 2 4" xfId="202"/>
    <cellStyle name="60% - 强调文字颜色 2 4 2" xfId="203"/>
    <cellStyle name="60% - 强调文字颜色 2 4 3" xfId="204"/>
    <cellStyle name="60% - 强调文字颜色 2 5" xfId="205"/>
    <cellStyle name="60% - 强调文字颜色 2 5 2" xfId="206"/>
    <cellStyle name="60% - 强调文字颜色 2 5 3" xfId="207"/>
    <cellStyle name="60% - 强调文字颜色 2 6" xfId="208"/>
    <cellStyle name="60% - 强调文字颜色 2 6 2" xfId="209"/>
    <cellStyle name="60% - 强调文字颜色 2 6 3" xfId="210"/>
    <cellStyle name="60% - 强调文字颜色 3 2" xfId="211"/>
    <cellStyle name="60% - 强调文字颜色 3 2 2" xfId="212"/>
    <cellStyle name="60% - 强调文字颜色 3 2 3" xfId="213"/>
    <cellStyle name="60% - 强调文字颜色 3 3" xfId="214"/>
    <cellStyle name="60% - 强调文字颜色 3 3 2" xfId="215"/>
    <cellStyle name="60% - 强调文字颜色 3 3 3" xfId="216"/>
    <cellStyle name="60% - 强调文字颜色 3 4" xfId="217"/>
    <cellStyle name="60% - 强调文字颜色 3 4 2" xfId="218"/>
    <cellStyle name="60% - 强调文字颜色 3 4 3" xfId="219"/>
    <cellStyle name="60% - 强调文字颜色 3 5" xfId="220"/>
    <cellStyle name="60% - 强调文字颜色 3 5 2" xfId="221"/>
    <cellStyle name="60% - 强调文字颜色 3 5 3" xfId="222"/>
    <cellStyle name="60% - 强调文字颜色 3 6" xfId="223"/>
    <cellStyle name="60% - 强调文字颜色 3 6 2" xfId="224"/>
    <cellStyle name="60% - 强调文字颜色 3 6 3" xfId="225"/>
    <cellStyle name="60% - 强调文字颜色 4 2" xfId="226"/>
    <cellStyle name="60% - 强调文字颜色 4 2 2" xfId="227"/>
    <cellStyle name="60% - 强调文字颜色 4 2 3" xfId="228"/>
    <cellStyle name="60% - 强调文字颜色 4 3" xfId="229"/>
    <cellStyle name="60% - 强调文字颜色 4 3 2" xfId="230"/>
    <cellStyle name="60% - 强调文字颜色 4 3 3" xfId="231"/>
    <cellStyle name="60% - 强调文字颜色 4 4" xfId="232"/>
    <cellStyle name="60% - 强调文字颜色 4 4 2" xfId="233"/>
    <cellStyle name="60% - 强调文字颜色 4 4 3" xfId="234"/>
    <cellStyle name="60% - 强调文字颜色 4 5" xfId="235"/>
    <cellStyle name="60% - 强调文字颜色 4 5 2" xfId="236"/>
    <cellStyle name="60% - 强调文字颜色 4 5 3" xfId="237"/>
    <cellStyle name="60% - 强调文字颜色 4 6" xfId="238"/>
    <cellStyle name="60% - 强调文字颜色 4 6 2" xfId="239"/>
    <cellStyle name="60% - 强调文字颜色 4 6 3" xfId="240"/>
    <cellStyle name="60% - 强调文字颜色 5 2" xfId="241"/>
    <cellStyle name="60% - 强调文字颜色 5 2 2" xfId="242"/>
    <cellStyle name="60% - 强调文字颜色 5 2 3" xfId="243"/>
    <cellStyle name="60% - 强调文字颜色 5 3" xfId="244"/>
    <cellStyle name="60% - 强调文字颜色 5 3 2" xfId="245"/>
    <cellStyle name="60% - 强调文字颜色 5 3 3" xfId="246"/>
    <cellStyle name="60% - 强调文字颜色 5 4" xfId="247"/>
    <cellStyle name="60% - 强调文字颜色 5 4 2" xfId="248"/>
    <cellStyle name="60% - 强调文字颜色 5 4 3" xfId="249"/>
    <cellStyle name="60% - 强调文字颜色 5 5" xfId="250"/>
    <cellStyle name="60% - 强调文字颜色 5 5 2" xfId="251"/>
    <cellStyle name="60% - 强调文字颜色 5 5 3" xfId="252"/>
    <cellStyle name="60% - 强调文字颜色 5 6" xfId="253"/>
    <cellStyle name="60% - 强调文字颜色 5 6 2" xfId="254"/>
    <cellStyle name="60% - 强调文字颜色 5 6 3" xfId="255"/>
    <cellStyle name="60% - 强调文字颜色 6 2" xfId="256"/>
    <cellStyle name="60% - 强调文字颜色 6 2 2" xfId="257"/>
    <cellStyle name="60% - 强调文字颜色 6 2 3" xfId="258"/>
    <cellStyle name="60% - 强调文字颜色 6 3" xfId="259"/>
    <cellStyle name="60% - 强调文字颜色 6 3 2" xfId="260"/>
    <cellStyle name="60% - 强调文字颜色 6 3 3" xfId="261"/>
    <cellStyle name="60% - 强调文字颜色 6 4" xfId="262"/>
    <cellStyle name="60% - 强调文字颜色 6 4 2" xfId="263"/>
    <cellStyle name="60% - 强调文字颜色 6 4 3" xfId="264"/>
    <cellStyle name="60% - 强调文字颜色 6 5" xfId="265"/>
    <cellStyle name="60% - 强调文字颜色 6 5 2" xfId="266"/>
    <cellStyle name="60% - 强调文字颜色 6 5 3" xfId="267"/>
    <cellStyle name="60% - 强调文字颜色 6 6" xfId="268"/>
    <cellStyle name="60% - 强调文字颜色 6 6 2" xfId="269"/>
    <cellStyle name="60% - 强调文字颜色 6 6 3" xfId="270"/>
    <cellStyle name="标题 1 2" xfId="271"/>
    <cellStyle name="标题 1 2 2" xfId="272"/>
    <cellStyle name="标题 1 2 3" xfId="273"/>
    <cellStyle name="标题 1 3" xfId="274"/>
    <cellStyle name="标题 1 3 2" xfId="275"/>
    <cellStyle name="标题 1 3 3" xfId="276"/>
    <cellStyle name="标题 2 2" xfId="277"/>
    <cellStyle name="标题 2 2 2" xfId="278"/>
    <cellStyle name="标题 2 2 3" xfId="279"/>
    <cellStyle name="标题 2 3" xfId="280"/>
    <cellStyle name="标题 2 3 2" xfId="281"/>
    <cellStyle name="标题 2 3 3" xfId="282"/>
    <cellStyle name="标题 2 4" xfId="283"/>
    <cellStyle name="标题 2 4 2" xfId="284"/>
    <cellStyle name="标题 2 4 3" xfId="285"/>
    <cellStyle name="标题 2 5" xfId="286"/>
    <cellStyle name="标题 2 5 2" xfId="287"/>
    <cellStyle name="标题 2 5 3" xfId="288"/>
    <cellStyle name="标题 2 6" xfId="289"/>
    <cellStyle name="标题 2 6 2" xfId="290"/>
    <cellStyle name="标题 2 6 3" xfId="291"/>
    <cellStyle name="标题 3 2" xfId="292"/>
    <cellStyle name="标题 3 2 2" xfId="293"/>
    <cellStyle name="标题 3 2 3" xfId="294"/>
    <cellStyle name="标题 3 3" xfId="295"/>
    <cellStyle name="标题 3 3 2" xfId="296"/>
    <cellStyle name="标题 3 3 3" xfId="297"/>
    <cellStyle name="标题 4 2" xfId="298"/>
    <cellStyle name="标题 4 2 2" xfId="299"/>
    <cellStyle name="标题 4 2 3" xfId="300"/>
    <cellStyle name="标题 4 3" xfId="301"/>
    <cellStyle name="标题 4 3 2" xfId="302"/>
    <cellStyle name="标题 4 3 3" xfId="303"/>
    <cellStyle name="标题 5" xfId="304"/>
    <cellStyle name="标题 5 2" xfId="305"/>
    <cellStyle name="标题 5 3" xfId="306"/>
    <cellStyle name="标题 6" xfId="307"/>
    <cellStyle name="标题 6 2" xfId="308"/>
    <cellStyle name="标题 6 3" xfId="309"/>
    <cellStyle name="差 2" xfId="310"/>
    <cellStyle name="差 2 2" xfId="311"/>
    <cellStyle name="差 2 3" xfId="312"/>
    <cellStyle name="差 3" xfId="313"/>
    <cellStyle name="差 3 2" xfId="314"/>
    <cellStyle name="差 3 3" xfId="315"/>
    <cellStyle name="差 4" xfId="316"/>
    <cellStyle name="差 4 2" xfId="317"/>
    <cellStyle name="差 4 3" xfId="318"/>
    <cellStyle name="差 5" xfId="319"/>
    <cellStyle name="差 5 2" xfId="320"/>
    <cellStyle name="差 5 3" xfId="321"/>
    <cellStyle name="差 6" xfId="322"/>
    <cellStyle name="差 6 2" xfId="323"/>
    <cellStyle name="差 6 3" xfId="324"/>
    <cellStyle name="差_StartUp" xfId="325"/>
    <cellStyle name="常规" xfId="0" builtinId="0"/>
    <cellStyle name="常规 2" xfId="326"/>
    <cellStyle name="常规 2 2" xfId="327"/>
    <cellStyle name="常规 2 2 2" xfId="328"/>
    <cellStyle name="常规 2 2 3" xfId="329"/>
    <cellStyle name="常规 2 3" xfId="330"/>
    <cellStyle name="常规 3" xfId="331"/>
    <cellStyle name="常规 3 2" xfId="332"/>
    <cellStyle name="常规 4" xfId="333"/>
    <cellStyle name="常规 4 2" xfId="334"/>
    <cellStyle name="常规 4 3" xfId="335"/>
    <cellStyle name="常规 5" xfId="336"/>
    <cellStyle name="常规 6" xfId="337"/>
    <cellStyle name="常规 7" xfId="338"/>
    <cellStyle name="常规 8" xfId="339"/>
    <cellStyle name="好 2" xfId="340"/>
    <cellStyle name="好 2 2" xfId="341"/>
    <cellStyle name="好 2 3" xfId="342"/>
    <cellStyle name="好 3" xfId="343"/>
    <cellStyle name="好 3 2" xfId="344"/>
    <cellStyle name="好 3 3" xfId="345"/>
    <cellStyle name="好 4" xfId="346"/>
    <cellStyle name="好 4 2" xfId="347"/>
    <cellStyle name="好 4 3" xfId="348"/>
    <cellStyle name="好 5" xfId="349"/>
    <cellStyle name="好 5 2" xfId="350"/>
    <cellStyle name="好 5 3" xfId="351"/>
    <cellStyle name="好 6" xfId="352"/>
    <cellStyle name="好 6 2" xfId="353"/>
    <cellStyle name="好 6 3" xfId="354"/>
    <cellStyle name="好_StartUp" xfId="355"/>
    <cellStyle name="汇总 2" xfId="356"/>
    <cellStyle name="汇总 2 2" xfId="357"/>
    <cellStyle name="汇总 2 3" xfId="358"/>
    <cellStyle name="汇总 3" xfId="359"/>
    <cellStyle name="汇总 3 2" xfId="360"/>
    <cellStyle name="汇总 3 3" xfId="361"/>
    <cellStyle name="汇总 4" xfId="362"/>
    <cellStyle name="汇总 4 2" xfId="363"/>
    <cellStyle name="汇总 4 3" xfId="364"/>
    <cellStyle name="汇总 5" xfId="365"/>
    <cellStyle name="汇总 5 2" xfId="366"/>
    <cellStyle name="汇总 5 3" xfId="367"/>
    <cellStyle name="汇总 6" xfId="368"/>
    <cellStyle name="汇总 6 2" xfId="369"/>
    <cellStyle name="汇总 6 3" xfId="370"/>
    <cellStyle name="计算 2" xfId="371"/>
    <cellStyle name="计算 2 2" xfId="372"/>
    <cellStyle name="计算 2 3" xfId="373"/>
    <cellStyle name="计算 3" xfId="374"/>
    <cellStyle name="计算 3 2" xfId="375"/>
    <cellStyle name="计算 3 3" xfId="376"/>
    <cellStyle name="计算 4" xfId="377"/>
    <cellStyle name="计算 4 2" xfId="378"/>
    <cellStyle name="计算 4 3" xfId="379"/>
    <cellStyle name="计算 5" xfId="380"/>
    <cellStyle name="计算 5 2" xfId="381"/>
    <cellStyle name="计算 5 3" xfId="382"/>
    <cellStyle name="计算 6" xfId="383"/>
    <cellStyle name="计算 6 2" xfId="384"/>
    <cellStyle name="计算 6 3" xfId="385"/>
    <cellStyle name="检查单元格 2" xfId="386"/>
    <cellStyle name="检查单元格 2 2" xfId="387"/>
    <cellStyle name="检查单元格 2 3" xfId="388"/>
    <cellStyle name="检查单元格 3" xfId="389"/>
    <cellStyle name="检查单元格 3 2" xfId="390"/>
    <cellStyle name="检查单元格 3 3" xfId="391"/>
    <cellStyle name="检查单元格 4" xfId="392"/>
    <cellStyle name="检查单元格 4 2" xfId="393"/>
    <cellStyle name="检查单元格 4 3" xfId="394"/>
    <cellStyle name="检查单元格 5" xfId="395"/>
    <cellStyle name="检查单元格 5 2" xfId="396"/>
    <cellStyle name="检查单元格 5 3" xfId="397"/>
    <cellStyle name="检查单元格 6" xfId="398"/>
    <cellStyle name="检查单元格 6 2" xfId="399"/>
    <cellStyle name="检查单元格 6 3" xfId="400"/>
    <cellStyle name="解释性文本 2" xfId="401"/>
    <cellStyle name="解释性文本 2 2" xfId="402"/>
    <cellStyle name="解释性文本 2 3" xfId="403"/>
    <cellStyle name="解释性文本 3" xfId="404"/>
    <cellStyle name="解释性文本 3 2" xfId="405"/>
    <cellStyle name="解释性文本 3 3" xfId="406"/>
    <cellStyle name="解释性文本 4" xfId="407"/>
    <cellStyle name="解释性文本 4 2" xfId="408"/>
    <cellStyle name="解释性文本 4 3" xfId="409"/>
    <cellStyle name="解释性文本 5" xfId="410"/>
    <cellStyle name="解释性文本 5 2" xfId="411"/>
    <cellStyle name="解释性文本 5 3" xfId="412"/>
    <cellStyle name="解释性文本 6" xfId="413"/>
    <cellStyle name="解释性文本 6 2" xfId="414"/>
    <cellStyle name="解释性文本 6 3" xfId="415"/>
    <cellStyle name="警告文本 2" xfId="416"/>
    <cellStyle name="警告文本 2 2" xfId="417"/>
    <cellStyle name="警告文本 2 3" xfId="418"/>
    <cellStyle name="警告文本 3" xfId="419"/>
    <cellStyle name="警告文本 3 2" xfId="420"/>
    <cellStyle name="警告文本 3 3" xfId="421"/>
    <cellStyle name="警告文本 4" xfId="422"/>
    <cellStyle name="警告文本 4 2" xfId="423"/>
    <cellStyle name="警告文本 4 3" xfId="424"/>
    <cellStyle name="警告文本 5" xfId="425"/>
    <cellStyle name="警告文本 5 2" xfId="426"/>
    <cellStyle name="警告文本 5 3" xfId="427"/>
    <cellStyle name="警告文本 6" xfId="428"/>
    <cellStyle name="警告文本 6 2" xfId="429"/>
    <cellStyle name="警告文本 6 3" xfId="430"/>
    <cellStyle name="链接单元格 2" xfId="431"/>
    <cellStyle name="链接单元格 2 2" xfId="432"/>
    <cellStyle name="链接单元格 2 3" xfId="433"/>
    <cellStyle name="链接单元格 3" xfId="434"/>
    <cellStyle name="链接单元格 3 2" xfId="435"/>
    <cellStyle name="链接单元格 3 3" xfId="436"/>
    <cellStyle name="链接单元格 4" xfId="437"/>
    <cellStyle name="链接单元格 4 2" xfId="438"/>
    <cellStyle name="链接单元格 4 3" xfId="439"/>
    <cellStyle name="链接单元格 5" xfId="440"/>
    <cellStyle name="链接单元格 5 2" xfId="441"/>
    <cellStyle name="链接单元格 5 3" xfId="442"/>
    <cellStyle name="链接单元格 6" xfId="443"/>
    <cellStyle name="链接单元格 6 2" xfId="444"/>
    <cellStyle name="链接单元格 6 3" xfId="445"/>
    <cellStyle name="千位分隔 2" xfId="446"/>
    <cellStyle name="千位分隔[0] 2" xfId="447"/>
    <cellStyle name="强调文字颜色 1 2" xfId="448"/>
    <cellStyle name="强调文字颜色 1 2 2" xfId="449"/>
    <cellStyle name="强调文字颜色 1 2 3" xfId="450"/>
    <cellStyle name="强调文字颜色 1 3" xfId="451"/>
    <cellStyle name="强调文字颜色 1 3 2" xfId="452"/>
    <cellStyle name="强调文字颜色 1 3 3" xfId="453"/>
    <cellStyle name="强调文字颜色 1 4" xfId="454"/>
    <cellStyle name="强调文字颜色 1 4 2" xfId="455"/>
    <cellStyle name="强调文字颜色 1 4 3" xfId="456"/>
    <cellStyle name="强调文字颜色 1 5" xfId="457"/>
    <cellStyle name="强调文字颜色 1 5 2" xfId="458"/>
    <cellStyle name="强调文字颜色 1 5 3" xfId="459"/>
    <cellStyle name="强调文字颜色 1 6" xfId="460"/>
    <cellStyle name="强调文字颜色 1 6 2" xfId="461"/>
    <cellStyle name="强调文字颜色 1 6 3" xfId="462"/>
    <cellStyle name="强调文字颜色 2 2" xfId="463"/>
    <cellStyle name="强调文字颜色 2 2 2" xfId="464"/>
    <cellStyle name="强调文字颜色 2 2 3" xfId="465"/>
    <cellStyle name="强调文字颜色 2 3" xfId="466"/>
    <cellStyle name="强调文字颜色 2 3 2" xfId="467"/>
    <cellStyle name="强调文字颜色 2 3 3" xfId="468"/>
    <cellStyle name="强调文字颜色 2 4" xfId="469"/>
    <cellStyle name="强调文字颜色 2 4 2" xfId="470"/>
    <cellStyle name="强调文字颜色 2 4 3" xfId="471"/>
    <cellStyle name="强调文字颜色 2 5" xfId="472"/>
    <cellStyle name="强调文字颜色 2 5 2" xfId="473"/>
    <cellStyle name="强调文字颜色 2 5 3" xfId="474"/>
    <cellStyle name="强调文字颜色 2 6" xfId="475"/>
    <cellStyle name="强调文字颜色 2 6 2" xfId="476"/>
    <cellStyle name="强调文字颜色 2 6 3" xfId="477"/>
    <cellStyle name="强调文字颜色 3 2" xfId="478"/>
    <cellStyle name="强调文字颜色 3 2 2" xfId="479"/>
    <cellStyle name="强调文字颜色 3 2 3" xfId="480"/>
    <cellStyle name="强调文字颜色 3 3" xfId="481"/>
    <cellStyle name="强调文字颜色 3 3 2" xfId="482"/>
    <cellStyle name="强调文字颜色 3 3 3" xfId="483"/>
    <cellStyle name="强调文字颜色 3 4" xfId="484"/>
    <cellStyle name="强调文字颜色 3 4 2" xfId="485"/>
    <cellStyle name="强调文字颜色 3 4 3" xfId="486"/>
    <cellStyle name="强调文字颜色 3 5" xfId="487"/>
    <cellStyle name="强调文字颜色 3 5 2" xfId="488"/>
    <cellStyle name="强调文字颜色 3 5 3" xfId="489"/>
    <cellStyle name="强调文字颜色 3 6" xfId="490"/>
    <cellStyle name="强调文字颜色 3 6 2" xfId="491"/>
    <cellStyle name="强调文字颜色 3 6 3" xfId="492"/>
    <cellStyle name="强调文字颜色 4 2" xfId="493"/>
    <cellStyle name="强调文字颜色 4 2 2" xfId="494"/>
    <cellStyle name="强调文字颜色 4 2 3" xfId="495"/>
    <cellStyle name="强调文字颜色 4 3" xfId="496"/>
    <cellStyle name="强调文字颜色 4 3 2" xfId="497"/>
    <cellStyle name="强调文字颜色 4 3 3" xfId="498"/>
    <cellStyle name="强调文字颜色 4 4" xfId="499"/>
    <cellStyle name="强调文字颜色 4 4 2" xfId="500"/>
    <cellStyle name="强调文字颜色 4 4 3" xfId="501"/>
    <cellStyle name="强调文字颜色 4 5" xfId="502"/>
    <cellStyle name="强调文字颜色 4 5 2" xfId="503"/>
    <cellStyle name="强调文字颜色 4 5 3" xfId="504"/>
    <cellStyle name="强调文字颜色 4 6" xfId="505"/>
    <cellStyle name="强调文字颜色 4 6 2" xfId="506"/>
    <cellStyle name="强调文字颜色 4 6 3" xfId="507"/>
    <cellStyle name="强调文字颜色 5 2" xfId="508"/>
    <cellStyle name="强调文字颜色 5 2 2" xfId="509"/>
    <cellStyle name="强调文字颜色 5 2 3" xfId="510"/>
    <cellStyle name="强调文字颜色 5 3" xfId="511"/>
    <cellStyle name="强调文字颜色 5 3 2" xfId="512"/>
    <cellStyle name="强调文字颜色 5 3 3" xfId="513"/>
    <cellStyle name="强调文字颜色 5 4" xfId="514"/>
    <cellStyle name="强调文字颜色 5 4 2" xfId="515"/>
    <cellStyle name="强调文字颜色 5 4 3" xfId="516"/>
    <cellStyle name="强调文字颜色 5 5" xfId="517"/>
    <cellStyle name="强调文字颜色 5 5 2" xfId="518"/>
    <cellStyle name="强调文字颜色 5 5 3" xfId="519"/>
    <cellStyle name="强调文字颜色 5 6" xfId="520"/>
    <cellStyle name="强调文字颜色 5 6 2" xfId="521"/>
    <cellStyle name="强调文字颜色 5 6 3" xfId="522"/>
    <cellStyle name="强调文字颜色 6 2" xfId="523"/>
    <cellStyle name="强调文字颜色 6 2 2" xfId="524"/>
    <cellStyle name="强调文字颜色 6 2 3" xfId="525"/>
    <cellStyle name="强调文字颜色 6 3" xfId="526"/>
    <cellStyle name="强调文字颜色 6 3 2" xfId="527"/>
    <cellStyle name="强调文字颜色 6 3 3" xfId="528"/>
    <cellStyle name="强调文字颜色 6 4" xfId="529"/>
    <cellStyle name="强调文字颜色 6 4 2" xfId="530"/>
    <cellStyle name="强调文字颜色 6 4 3" xfId="531"/>
    <cellStyle name="强调文字颜色 6 5" xfId="532"/>
    <cellStyle name="强调文字颜色 6 5 2" xfId="533"/>
    <cellStyle name="强调文字颜色 6 5 3" xfId="534"/>
    <cellStyle name="强调文字颜色 6 6" xfId="535"/>
    <cellStyle name="强调文字颜色 6 6 2" xfId="536"/>
    <cellStyle name="强调文字颜色 6 6 3" xfId="537"/>
    <cellStyle name="适中 2" xfId="538"/>
    <cellStyle name="适中 2 2" xfId="539"/>
    <cellStyle name="适中 2 3" xfId="540"/>
    <cellStyle name="适中 3" xfId="541"/>
    <cellStyle name="适中 3 2" xfId="542"/>
    <cellStyle name="适中 3 3" xfId="543"/>
    <cellStyle name="适中 4" xfId="544"/>
    <cellStyle name="适中 4 2" xfId="545"/>
    <cellStyle name="适中 4 3" xfId="546"/>
    <cellStyle name="适中 5" xfId="547"/>
    <cellStyle name="适中 5 2" xfId="548"/>
    <cellStyle name="适中 5 3" xfId="549"/>
    <cellStyle name="适中 6" xfId="550"/>
    <cellStyle name="适中 6 2" xfId="551"/>
    <cellStyle name="适中 6 3" xfId="552"/>
    <cellStyle name="输出 2" xfId="553"/>
    <cellStyle name="输出 2 2" xfId="554"/>
    <cellStyle name="输出 2 3" xfId="555"/>
    <cellStyle name="输出 3" xfId="556"/>
    <cellStyle name="输出 3 2" xfId="557"/>
    <cellStyle name="输出 3 3" xfId="558"/>
    <cellStyle name="输出 4" xfId="559"/>
    <cellStyle name="输出 4 2" xfId="560"/>
    <cellStyle name="输出 4 3" xfId="561"/>
    <cellStyle name="输出 5" xfId="562"/>
    <cellStyle name="输出 5 2" xfId="563"/>
    <cellStyle name="输出 5 3" xfId="564"/>
    <cellStyle name="输出 6" xfId="565"/>
    <cellStyle name="输出 6 2" xfId="566"/>
    <cellStyle name="输出 6 3" xfId="567"/>
    <cellStyle name="输入 2" xfId="568"/>
    <cellStyle name="输入 2 2" xfId="569"/>
    <cellStyle name="输入 2 3" xfId="570"/>
    <cellStyle name="输入 3" xfId="571"/>
    <cellStyle name="输入 3 2" xfId="572"/>
    <cellStyle name="输入 3 3" xfId="573"/>
    <cellStyle name="输入 4" xfId="574"/>
    <cellStyle name="输入 4 2" xfId="575"/>
    <cellStyle name="输入 4 3" xfId="576"/>
    <cellStyle name="输入 5" xfId="577"/>
    <cellStyle name="输入 5 2" xfId="578"/>
    <cellStyle name="输入 5 3" xfId="579"/>
    <cellStyle name="输入 6" xfId="580"/>
    <cellStyle name="输入 6 2" xfId="581"/>
    <cellStyle name="输入 6 3" xfId="582"/>
    <cellStyle name="注释 2" xfId="583"/>
    <cellStyle name="注释 2 2" xfId="584"/>
    <cellStyle name="注释 2 3" xfId="585"/>
    <cellStyle name="注释 3" xfId="586"/>
    <cellStyle name="注释 3 2" xfId="587"/>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D143"/>
  <sheetViews>
    <sheetView workbookViewId="0">
      <selection activeCell="C4" sqref="C4"/>
    </sheetView>
  </sheetViews>
  <sheetFormatPr defaultColWidth="13" defaultRowHeight="12.75"/>
  <cols>
    <col min="1" max="1" width="43.83203125" style="1" customWidth="1"/>
    <col min="2" max="2" width="28.33203125" style="19" customWidth="1"/>
    <col min="3" max="3" width="49.33203125" style="1" customWidth="1"/>
    <col min="4" max="4" width="31.1640625" style="19" customWidth="1"/>
    <col min="5" max="224" width="9.33203125" style="1" customWidth="1"/>
    <col min="225" max="225" width="25" style="1" customWidth="1"/>
    <col min="226" max="226" width="7.83203125" style="1" customWidth="1"/>
    <col min="227" max="16384" width="13" style="1"/>
  </cols>
  <sheetData>
    <row r="1" spans="1:4" ht="17.25" customHeight="1">
      <c r="A1" s="81"/>
    </row>
    <row r="2" spans="1:4" ht="30" customHeight="1">
      <c r="A2" s="106" t="s">
        <v>275</v>
      </c>
      <c r="B2" s="107"/>
      <c r="C2" s="107"/>
      <c r="D2" s="108"/>
    </row>
    <row r="3" spans="1:4" ht="14.25" customHeight="1">
      <c r="A3" s="34"/>
      <c r="B3" s="35"/>
      <c r="C3" s="35"/>
      <c r="D3" s="3" t="s">
        <v>24</v>
      </c>
    </row>
    <row r="4" spans="1:4" ht="14.25" customHeight="1">
      <c r="A4" s="39"/>
      <c r="B4" s="2"/>
      <c r="C4" s="2"/>
      <c r="D4" s="3" t="s">
        <v>0</v>
      </c>
    </row>
    <row r="5" spans="1:4" ht="22.5" customHeight="1">
      <c r="A5" s="109" t="s">
        <v>106</v>
      </c>
      <c r="B5" s="110"/>
      <c r="C5" s="109" t="s">
        <v>107</v>
      </c>
      <c r="D5" s="110"/>
    </row>
    <row r="6" spans="1:4" ht="21" customHeight="1">
      <c r="A6" s="4" t="s">
        <v>67</v>
      </c>
      <c r="B6" s="4" t="s">
        <v>1</v>
      </c>
      <c r="C6" s="4" t="s">
        <v>112</v>
      </c>
      <c r="D6" s="4" t="s">
        <v>1</v>
      </c>
    </row>
    <row r="7" spans="1:4" ht="21" customHeight="1">
      <c r="A7" s="5" t="s">
        <v>113</v>
      </c>
      <c r="B7" s="6">
        <v>148255.1</v>
      </c>
      <c r="C7" s="44" t="s">
        <v>52</v>
      </c>
      <c r="D7" s="7"/>
    </row>
    <row r="8" spans="1:4" ht="21" customHeight="1">
      <c r="A8" s="8" t="s">
        <v>2</v>
      </c>
      <c r="B8" s="7"/>
      <c r="C8" s="44" t="s">
        <v>54</v>
      </c>
      <c r="D8" s="7"/>
    </row>
    <row r="9" spans="1:4" ht="21" customHeight="1">
      <c r="A9" s="8" t="s">
        <v>3</v>
      </c>
      <c r="B9" s="7"/>
      <c r="C9" s="44" t="s">
        <v>55</v>
      </c>
      <c r="D9" s="7"/>
    </row>
    <row r="10" spans="1:4" ht="21" customHeight="1">
      <c r="A10" s="8" t="s">
        <v>4</v>
      </c>
      <c r="B10" s="7"/>
      <c r="C10" s="44" t="s">
        <v>56</v>
      </c>
      <c r="D10" s="7"/>
    </row>
    <row r="11" spans="1:4" ht="21" customHeight="1">
      <c r="A11" s="30" t="s">
        <v>17</v>
      </c>
      <c r="B11" s="10"/>
      <c r="C11" s="44" t="s">
        <v>57</v>
      </c>
      <c r="D11" s="27">
        <v>123842.37</v>
      </c>
    </row>
    <row r="12" spans="1:4" ht="21" customHeight="1">
      <c r="A12" s="28" t="s">
        <v>5</v>
      </c>
      <c r="B12" s="12"/>
      <c r="C12" s="44" t="s">
        <v>164</v>
      </c>
      <c r="D12" s="9">
        <v>12973.23</v>
      </c>
    </row>
    <row r="13" spans="1:4" ht="21" customHeight="1">
      <c r="A13" s="29"/>
      <c r="B13" s="97"/>
      <c r="C13" s="44" t="s">
        <v>165</v>
      </c>
      <c r="D13" s="12">
        <v>5004.47</v>
      </c>
    </row>
    <row r="14" spans="1:4" ht="21" customHeight="1">
      <c r="A14" s="11"/>
      <c r="B14" s="98"/>
      <c r="C14" s="44" t="s">
        <v>166</v>
      </c>
      <c r="D14" s="12">
        <v>4</v>
      </c>
    </row>
    <row r="15" spans="1:4" ht="21" customHeight="1">
      <c r="A15" s="25"/>
      <c r="B15" s="26"/>
      <c r="C15" s="44" t="s">
        <v>167</v>
      </c>
      <c r="D15" s="12">
        <v>7819.38</v>
      </c>
    </row>
    <row r="16" spans="1:4" ht="21" customHeight="1">
      <c r="A16" s="25"/>
      <c r="B16" s="26"/>
      <c r="C16" s="44" t="s">
        <v>168</v>
      </c>
      <c r="D16" s="12">
        <v>40</v>
      </c>
    </row>
    <row r="17" spans="1:4" ht="21" customHeight="1">
      <c r="A17" s="40" t="s">
        <v>6</v>
      </c>
      <c r="B17" s="99">
        <v>148255.1</v>
      </c>
      <c r="C17" s="41" t="s">
        <v>7</v>
      </c>
      <c r="D17" s="12">
        <f>SUM(D11:D16)</f>
        <v>149683.45000000001</v>
      </c>
    </row>
    <row r="18" spans="1:4" ht="21" customHeight="1">
      <c r="A18" s="13" t="s">
        <v>8</v>
      </c>
      <c r="B18" s="100"/>
      <c r="C18" s="13" t="s">
        <v>9</v>
      </c>
      <c r="D18" s="14"/>
    </row>
    <row r="19" spans="1:4" ht="21" customHeight="1">
      <c r="A19" s="13" t="s">
        <v>18</v>
      </c>
      <c r="B19" s="101">
        <v>4823.42</v>
      </c>
      <c r="C19" s="13" t="s">
        <v>10</v>
      </c>
      <c r="D19" s="12">
        <v>3395.07</v>
      </c>
    </row>
    <row r="20" spans="1:4" ht="21" customHeight="1">
      <c r="A20" s="13" t="s">
        <v>11</v>
      </c>
      <c r="B20" s="97">
        <f>B17+B19</f>
        <v>153078.52000000002</v>
      </c>
      <c r="C20" s="41" t="s">
        <v>12</v>
      </c>
      <c r="D20" s="12">
        <f>D17+D19</f>
        <v>153078.52000000002</v>
      </c>
    </row>
    <row r="21" spans="1:4" ht="21" customHeight="1">
      <c r="A21" s="16" t="s">
        <v>151</v>
      </c>
      <c r="B21" s="70"/>
      <c r="C21" s="16"/>
      <c r="D21" s="70"/>
    </row>
    <row r="22" spans="1:4" ht="21" customHeight="1">
      <c r="A22" s="16" t="s">
        <v>150</v>
      </c>
      <c r="B22" s="70"/>
      <c r="C22" s="16"/>
      <c r="D22" s="70"/>
    </row>
    <row r="23" spans="1:4" ht="21" customHeight="1">
      <c r="A23" s="16"/>
      <c r="B23" s="70"/>
      <c r="C23" s="16"/>
      <c r="D23" s="70"/>
    </row>
    <row r="24" spans="1:4" ht="21" customHeight="1">
      <c r="A24" s="16"/>
      <c r="B24" s="70"/>
      <c r="C24" s="16"/>
      <c r="D24" s="70"/>
    </row>
    <row r="25" spans="1:4" ht="21" customHeight="1">
      <c r="A25" s="16"/>
      <c r="B25" s="70"/>
      <c r="C25" s="16"/>
      <c r="D25" s="70"/>
    </row>
    <row r="26" spans="1:4" ht="21" customHeight="1">
      <c r="A26" s="16"/>
      <c r="B26" s="70"/>
      <c r="C26" s="16"/>
      <c r="D26" s="70"/>
    </row>
    <row r="27" spans="1:4" ht="21" customHeight="1">
      <c r="A27" s="16"/>
      <c r="B27" s="70"/>
      <c r="C27" s="16"/>
      <c r="D27" s="70"/>
    </row>
    <row r="28" spans="1:4" ht="21" customHeight="1">
      <c r="A28" s="16"/>
      <c r="B28" s="70"/>
      <c r="C28" s="16"/>
      <c r="D28" s="70"/>
    </row>
    <row r="29" spans="1:4" ht="21" customHeight="1">
      <c r="A29" s="16"/>
      <c r="B29" s="70"/>
      <c r="C29" s="16"/>
      <c r="D29" s="70"/>
    </row>
    <row r="30" spans="1:4" ht="14.25">
      <c r="A30" s="16"/>
      <c r="B30" s="70"/>
      <c r="C30" s="16"/>
      <c r="D30" s="70"/>
    </row>
    <row r="31" spans="1:4" ht="14.25">
      <c r="A31" s="17"/>
      <c r="B31" s="71"/>
      <c r="C31" s="17"/>
      <c r="D31" s="71"/>
    </row>
    <row r="32" spans="1:4" ht="14.25">
      <c r="A32" s="17"/>
      <c r="B32" s="71"/>
      <c r="C32" s="17"/>
      <c r="D32" s="71"/>
    </row>
    <row r="33" spans="1:4" ht="14.25">
      <c r="A33" s="17"/>
      <c r="B33" s="71"/>
      <c r="C33" s="17"/>
      <c r="D33" s="71"/>
    </row>
    <row r="34" spans="1:4" ht="14.25">
      <c r="A34" s="17"/>
      <c r="B34" s="71"/>
      <c r="C34" s="17"/>
      <c r="D34" s="71"/>
    </row>
    <row r="35" spans="1:4" ht="14.25">
      <c r="A35" s="17"/>
      <c r="B35" s="71"/>
      <c r="C35" s="17"/>
      <c r="D35" s="71"/>
    </row>
    <row r="36" spans="1:4" ht="14.25">
      <c r="A36" s="17"/>
      <c r="B36" s="71"/>
      <c r="C36" s="17"/>
      <c r="D36" s="71"/>
    </row>
    <row r="37" spans="1:4" ht="14.25">
      <c r="A37" s="17"/>
      <c r="B37" s="71"/>
      <c r="C37" s="17"/>
      <c r="D37" s="71"/>
    </row>
    <row r="38" spans="1:4" ht="14.25">
      <c r="A38" s="17"/>
      <c r="B38" s="71"/>
      <c r="C38" s="17"/>
      <c r="D38" s="71"/>
    </row>
    <row r="39" spans="1:4" ht="14.25">
      <c r="A39" s="17"/>
      <c r="B39" s="71"/>
      <c r="C39" s="17"/>
      <c r="D39" s="71"/>
    </row>
    <row r="40" spans="1:4" ht="14.25">
      <c r="A40" s="17"/>
      <c r="B40" s="71"/>
      <c r="C40" s="17"/>
      <c r="D40" s="71"/>
    </row>
    <row r="41" spans="1:4" ht="14.25">
      <c r="A41" s="17"/>
      <c r="B41" s="71"/>
      <c r="C41" s="17"/>
      <c r="D41" s="71"/>
    </row>
    <row r="42" spans="1:4" ht="14.25">
      <c r="A42" s="17"/>
      <c r="B42" s="71"/>
      <c r="C42" s="17"/>
      <c r="D42" s="71"/>
    </row>
    <row r="43" spans="1:4" ht="14.25">
      <c r="A43" s="17"/>
      <c r="B43" s="71"/>
      <c r="C43" s="17"/>
      <c r="D43" s="71"/>
    </row>
    <row r="44" spans="1:4" ht="14.25">
      <c r="A44" s="17"/>
      <c r="B44" s="71"/>
      <c r="C44" s="17"/>
      <c r="D44" s="71"/>
    </row>
    <row r="45" spans="1:4" ht="14.25">
      <c r="A45" s="17"/>
      <c r="B45" s="71"/>
      <c r="C45" s="17"/>
      <c r="D45" s="71"/>
    </row>
    <row r="46" spans="1:4" ht="14.25">
      <c r="A46" s="17"/>
      <c r="B46" s="71"/>
      <c r="C46" s="17"/>
      <c r="D46" s="71"/>
    </row>
    <row r="47" spans="1:4" ht="14.25">
      <c r="A47" s="17"/>
      <c r="B47" s="71"/>
      <c r="C47" s="17"/>
      <c r="D47" s="71"/>
    </row>
    <row r="48" spans="1:4" ht="14.25">
      <c r="A48" s="17"/>
      <c r="B48" s="71"/>
      <c r="C48" s="17"/>
      <c r="D48" s="71"/>
    </row>
    <row r="49" spans="1:4" ht="14.25">
      <c r="A49" s="17"/>
      <c r="B49" s="71"/>
      <c r="C49" s="17"/>
      <c r="D49" s="71"/>
    </row>
    <row r="50" spans="1:4" ht="14.25">
      <c r="A50" s="17"/>
      <c r="B50" s="71"/>
      <c r="C50" s="17"/>
      <c r="D50" s="71"/>
    </row>
    <row r="51" spans="1:4" ht="14.25">
      <c r="A51" s="17"/>
      <c r="B51" s="71"/>
      <c r="C51" s="17"/>
      <c r="D51" s="71"/>
    </row>
    <row r="52" spans="1:4" ht="14.25">
      <c r="A52" s="17"/>
      <c r="B52" s="71"/>
      <c r="C52" s="17"/>
      <c r="D52" s="71"/>
    </row>
    <row r="53" spans="1:4" ht="14.25">
      <c r="A53" s="17"/>
      <c r="B53" s="71"/>
      <c r="C53" s="17"/>
      <c r="D53" s="71"/>
    </row>
    <row r="54" spans="1:4" ht="14.25">
      <c r="A54" s="17"/>
      <c r="B54" s="71"/>
      <c r="C54" s="17"/>
      <c r="D54" s="71"/>
    </row>
    <row r="55" spans="1:4" ht="14.25">
      <c r="A55" s="17"/>
      <c r="B55" s="71"/>
      <c r="C55" s="17"/>
      <c r="D55" s="71"/>
    </row>
    <row r="56" spans="1:4" ht="14.25">
      <c r="A56" s="17"/>
      <c r="B56" s="71"/>
      <c r="C56" s="17"/>
      <c r="D56" s="71"/>
    </row>
    <row r="57" spans="1:4" ht="14.25">
      <c r="A57" s="17"/>
      <c r="B57" s="71"/>
      <c r="C57" s="17"/>
      <c r="D57" s="71"/>
    </row>
    <row r="58" spans="1:4" ht="14.25">
      <c r="A58" s="17"/>
      <c r="B58" s="71"/>
      <c r="C58" s="17"/>
      <c r="D58" s="71"/>
    </row>
    <row r="59" spans="1:4" ht="14.25">
      <c r="A59" s="17"/>
      <c r="B59" s="71"/>
      <c r="C59" s="17"/>
      <c r="D59" s="71"/>
    </row>
    <row r="60" spans="1:4" ht="14.25">
      <c r="A60" s="17"/>
      <c r="B60" s="71"/>
      <c r="C60" s="17"/>
      <c r="D60" s="71"/>
    </row>
    <row r="61" spans="1:4" ht="14.25">
      <c r="A61" s="17"/>
      <c r="B61" s="71"/>
      <c r="C61" s="17"/>
      <c r="D61" s="71"/>
    </row>
    <row r="62" spans="1:4" ht="14.25">
      <c r="A62" s="17"/>
      <c r="B62" s="71"/>
      <c r="C62" s="17"/>
      <c r="D62" s="71"/>
    </row>
    <row r="63" spans="1:4" ht="14.25">
      <c r="A63" s="17"/>
      <c r="B63" s="71"/>
      <c r="C63" s="17"/>
      <c r="D63" s="71"/>
    </row>
    <row r="64" spans="1:4" ht="14.25">
      <c r="A64" s="17"/>
      <c r="B64" s="71"/>
      <c r="C64" s="17"/>
      <c r="D64" s="71"/>
    </row>
    <row r="65" spans="1:4" ht="14.25">
      <c r="A65" s="17"/>
      <c r="B65" s="18"/>
      <c r="C65" s="17"/>
      <c r="D65" s="71"/>
    </row>
    <row r="66" spans="1:4" ht="14.25">
      <c r="A66" s="17"/>
      <c r="B66" s="18"/>
      <c r="C66" s="17"/>
      <c r="D66" s="18"/>
    </row>
    <row r="67" spans="1:4" ht="14.25">
      <c r="A67" s="17"/>
      <c r="B67" s="18"/>
      <c r="C67" s="17"/>
      <c r="D67" s="18"/>
    </row>
    <row r="68" spans="1:4" ht="14.25">
      <c r="A68" s="17"/>
      <c r="B68" s="18"/>
      <c r="C68" s="17"/>
      <c r="D68" s="18"/>
    </row>
    <row r="69" spans="1:4" ht="14.25">
      <c r="A69" s="17"/>
      <c r="B69" s="18"/>
      <c r="C69" s="17"/>
      <c r="D69" s="18"/>
    </row>
    <row r="70" spans="1:4" ht="14.25">
      <c r="A70" s="17"/>
      <c r="B70" s="18"/>
      <c r="C70" s="17"/>
      <c r="D70" s="18"/>
    </row>
    <row r="71" spans="1:4" ht="14.25">
      <c r="A71" s="17"/>
      <c r="B71" s="18"/>
      <c r="C71" s="17"/>
      <c r="D71" s="18"/>
    </row>
    <row r="72" spans="1:4" ht="14.25">
      <c r="A72" s="17"/>
      <c r="B72" s="18"/>
      <c r="C72" s="17"/>
      <c r="D72" s="18"/>
    </row>
    <row r="73" spans="1:4" ht="14.25">
      <c r="A73" s="17"/>
      <c r="B73" s="18"/>
      <c r="C73" s="17"/>
      <c r="D73" s="18"/>
    </row>
    <row r="74" spans="1:4" ht="14.25">
      <c r="A74" s="17"/>
      <c r="B74" s="18"/>
      <c r="C74" s="17"/>
      <c r="D74" s="18"/>
    </row>
    <row r="75" spans="1:4" ht="14.25">
      <c r="A75" s="17"/>
      <c r="B75" s="18"/>
      <c r="C75" s="17"/>
      <c r="D75" s="18"/>
    </row>
    <row r="76" spans="1:4" ht="14.25">
      <c r="A76" s="17"/>
      <c r="B76" s="18"/>
      <c r="C76" s="17"/>
      <c r="D76" s="18"/>
    </row>
    <row r="77" spans="1:4" ht="14.25">
      <c r="A77" s="17"/>
      <c r="B77" s="18"/>
      <c r="C77" s="17"/>
      <c r="D77" s="18"/>
    </row>
    <row r="78" spans="1:4" ht="14.25">
      <c r="A78" s="17"/>
      <c r="B78" s="18"/>
      <c r="C78" s="17"/>
      <c r="D78" s="18"/>
    </row>
    <row r="79" spans="1:4" ht="14.25">
      <c r="A79" s="17"/>
      <c r="B79" s="18"/>
      <c r="C79" s="17"/>
      <c r="D79" s="18"/>
    </row>
    <row r="80" spans="1:4" ht="14.25">
      <c r="A80" s="17"/>
      <c r="B80" s="18"/>
      <c r="C80" s="17"/>
      <c r="D80" s="18"/>
    </row>
    <row r="81" spans="1:4" ht="14.25">
      <c r="A81" s="17"/>
      <c r="B81" s="18"/>
      <c r="C81" s="17"/>
      <c r="D81" s="18"/>
    </row>
    <row r="82" spans="1:4" ht="14.25">
      <c r="A82" s="17"/>
      <c r="B82" s="18"/>
      <c r="C82" s="17"/>
      <c r="D82" s="18"/>
    </row>
    <row r="83" spans="1:4" ht="14.25">
      <c r="A83" s="17"/>
      <c r="B83" s="18"/>
      <c r="C83" s="17"/>
      <c r="D83" s="18"/>
    </row>
    <row r="84" spans="1:4" ht="14.25">
      <c r="A84" s="17"/>
      <c r="B84" s="18"/>
      <c r="C84" s="17"/>
      <c r="D84" s="18"/>
    </row>
    <row r="85" spans="1:4" ht="14.25">
      <c r="A85" s="17"/>
      <c r="B85" s="18"/>
      <c r="C85" s="17"/>
      <c r="D85" s="18"/>
    </row>
    <row r="86" spans="1:4" ht="14.25">
      <c r="A86" s="17"/>
      <c r="B86" s="18"/>
      <c r="C86" s="17"/>
      <c r="D86" s="18"/>
    </row>
    <row r="87" spans="1:4" ht="14.25">
      <c r="A87" s="17"/>
      <c r="B87" s="18"/>
      <c r="C87" s="17"/>
      <c r="D87" s="18"/>
    </row>
    <row r="88" spans="1:4" ht="14.25">
      <c r="A88" s="17"/>
      <c r="B88" s="18"/>
      <c r="C88" s="17"/>
      <c r="D88" s="18"/>
    </row>
    <row r="89" spans="1:4" ht="14.25">
      <c r="A89" s="17"/>
      <c r="B89" s="18"/>
      <c r="C89" s="17"/>
      <c r="D89" s="18"/>
    </row>
    <row r="90" spans="1:4" ht="14.25">
      <c r="A90" s="17"/>
      <c r="B90" s="18"/>
      <c r="C90" s="17"/>
      <c r="D90" s="18"/>
    </row>
    <row r="91" spans="1:4" ht="14.25">
      <c r="A91" s="17"/>
      <c r="B91" s="18"/>
      <c r="C91" s="17"/>
      <c r="D91" s="18"/>
    </row>
    <row r="92" spans="1:4" ht="14.25">
      <c r="A92" s="17"/>
      <c r="B92" s="18"/>
      <c r="C92" s="17"/>
      <c r="D92" s="18"/>
    </row>
    <row r="93" spans="1:4" ht="14.25">
      <c r="A93" s="17"/>
      <c r="B93" s="18"/>
      <c r="C93" s="17"/>
      <c r="D93" s="18"/>
    </row>
    <row r="94" spans="1:4" ht="14.25">
      <c r="A94" s="17"/>
      <c r="B94" s="18"/>
      <c r="C94" s="17"/>
      <c r="D94" s="18"/>
    </row>
    <row r="95" spans="1:4" ht="14.25">
      <c r="A95" s="17"/>
      <c r="B95" s="18"/>
      <c r="C95" s="17"/>
      <c r="D95" s="18"/>
    </row>
    <row r="96" spans="1:4" ht="14.25">
      <c r="A96" s="17"/>
      <c r="B96" s="18"/>
      <c r="C96" s="17"/>
      <c r="D96" s="18"/>
    </row>
    <row r="97" spans="1:4" ht="14.25">
      <c r="A97" s="17"/>
      <c r="B97" s="18"/>
      <c r="C97" s="17"/>
      <c r="D97" s="18"/>
    </row>
    <row r="98" spans="1:4" ht="14.25">
      <c r="A98" s="17"/>
      <c r="B98" s="18"/>
      <c r="C98" s="17"/>
      <c r="D98" s="18"/>
    </row>
    <row r="99" spans="1:4" ht="14.25">
      <c r="A99" s="17"/>
      <c r="B99" s="18"/>
      <c r="C99" s="17"/>
      <c r="D99" s="18"/>
    </row>
    <row r="100" spans="1:4" ht="14.25">
      <c r="A100" s="17"/>
      <c r="B100" s="18"/>
      <c r="C100" s="17"/>
      <c r="D100" s="18"/>
    </row>
    <row r="101" spans="1:4" ht="14.25">
      <c r="A101" s="17"/>
      <c r="B101" s="18"/>
      <c r="C101" s="17"/>
      <c r="D101" s="18"/>
    </row>
    <row r="102" spans="1:4" ht="14.25">
      <c r="A102" s="17"/>
      <c r="B102" s="18"/>
      <c r="C102" s="17"/>
      <c r="D102" s="18"/>
    </row>
    <row r="103" spans="1:4" ht="14.25">
      <c r="A103" s="17"/>
      <c r="B103" s="18"/>
      <c r="C103" s="17"/>
      <c r="D103" s="18"/>
    </row>
    <row r="104" spans="1:4" ht="14.25">
      <c r="A104" s="17"/>
      <c r="B104" s="18"/>
      <c r="C104" s="17"/>
      <c r="D104" s="18"/>
    </row>
    <row r="105" spans="1:4" ht="14.25">
      <c r="A105" s="17"/>
      <c r="B105" s="18"/>
      <c r="C105" s="17"/>
      <c r="D105" s="18"/>
    </row>
    <row r="106" spans="1:4" ht="14.25">
      <c r="A106" s="17"/>
      <c r="B106" s="18"/>
      <c r="C106" s="17"/>
      <c r="D106" s="18"/>
    </row>
    <row r="107" spans="1:4" ht="14.25">
      <c r="A107" s="17"/>
      <c r="B107" s="18"/>
      <c r="C107" s="17"/>
      <c r="D107" s="18"/>
    </row>
    <row r="108" spans="1:4" ht="14.25">
      <c r="A108" s="17"/>
      <c r="B108" s="18"/>
      <c r="C108" s="17"/>
      <c r="D108" s="18"/>
    </row>
    <row r="109" spans="1:4" ht="14.25">
      <c r="A109" s="17"/>
      <c r="B109" s="18"/>
      <c r="C109" s="17"/>
      <c r="D109" s="18"/>
    </row>
    <row r="110" spans="1:4" ht="14.25">
      <c r="A110" s="17"/>
      <c r="B110" s="18"/>
      <c r="C110" s="17"/>
      <c r="D110" s="18"/>
    </row>
    <row r="111" spans="1:4" ht="14.25">
      <c r="A111" s="17"/>
      <c r="B111" s="18"/>
      <c r="C111" s="17"/>
      <c r="D111" s="18"/>
    </row>
    <row r="112" spans="1:4" ht="14.25">
      <c r="A112" s="17"/>
      <c r="B112" s="18"/>
      <c r="C112" s="17"/>
      <c r="D112" s="18"/>
    </row>
    <row r="113" spans="1:4" ht="14.25">
      <c r="A113" s="17"/>
      <c r="B113" s="18"/>
      <c r="C113" s="17"/>
      <c r="D113" s="18"/>
    </row>
    <row r="114" spans="1:4" ht="14.25">
      <c r="A114" s="17"/>
      <c r="B114" s="18"/>
      <c r="C114" s="17"/>
      <c r="D114" s="18"/>
    </row>
    <row r="115" spans="1:4" ht="14.25">
      <c r="A115" s="17"/>
      <c r="B115" s="18"/>
      <c r="C115" s="17"/>
      <c r="D115" s="18"/>
    </row>
    <row r="116" spans="1:4" ht="14.25">
      <c r="A116" s="17"/>
      <c r="B116" s="18"/>
      <c r="C116" s="17"/>
      <c r="D116" s="18"/>
    </row>
    <row r="117" spans="1:4" ht="14.25">
      <c r="A117" s="17"/>
      <c r="B117" s="18"/>
      <c r="C117" s="17"/>
      <c r="D117" s="18"/>
    </row>
    <row r="118" spans="1:4" ht="14.25">
      <c r="A118" s="17"/>
      <c r="B118" s="18"/>
      <c r="C118" s="17"/>
      <c r="D118" s="18"/>
    </row>
    <row r="119" spans="1:4" ht="14.25">
      <c r="A119" s="17"/>
      <c r="B119" s="18"/>
      <c r="C119" s="17"/>
      <c r="D119" s="18"/>
    </row>
    <row r="120" spans="1:4" ht="14.25">
      <c r="A120" s="17"/>
      <c r="B120" s="18"/>
      <c r="C120" s="17"/>
      <c r="D120" s="18"/>
    </row>
    <row r="121" spans="1:4" ht="14.25">
      <c r="A121" s="17"/>
      <c r="B121" s="18"/>
      <c r="C121" s="17"/>
      <c r="D121" s="18"/>
    </row>
    <row r="122" spans="1:4" ht="14.25">
      <c r="A122" s="17"/>
      <c r="B122" s="18"/>
      <c r="C122" s="17"/>
      <c r="D122" s="18"/>
    </row>
    <row r="123" spans="1:4" ht="14.25">
      <c r="A123" s="17"/>
      <c r="B123" s="18"/>
      <c r="C123" s="17"/>
      <c r="D123" s="18"/>
    </row>
    <row r="124" spans="1:4" ht="14.25">
      <c r="A124" s="17"/>
      <c r="B124" s="18"/>
      <c r="C124" s="17"/>
      <c r="D124" s="18"/>
    </row>
    <row r="125" spans="1:4" ht="14.25">
      <c r="A125" s="17"/>
      <c r="B125" s="18"/>
      <c r="C125" s="17"/>
      <c r="D125" s="18"/>
    </row>
    <row r="126" spans="1:4" ht="14.25">
      <c r="A126" s="17"/>
      <c r="B126" s="18"/>
      <c r="C126" s="17"/>
      <c r="D126" s="18"/>
    </row>
    <row r="127" spans="1:4" ht="14.25">
      <c r="A127" s="17"/>
      <c r="B127" s="18"/>
      <c r="C127" s="17"/>
      <c r="D127" s="18"/>
    </row>
    <row r="128" spans="1:4" ht="14.25">
      <c r="A128" s="17"/>
      <c r="B128" s="18"/>
      <c r="C128" s="17"/>
      <c r="D128" s="18"/>
    </row>
    <row r="129" spans="1:4" ht="14.25">
      <c r="A129" s="17"/>
      <c r="B129" s="18"/>
      <c r="C129" s="17"/>
      <c r="D129" s="18"/>
    </row>
    <row r="130" spans="1:4" ht="14.25">
      <c r="A130" s="17"/>
      <c r="B130" s="18"/>
      <c r="C130" s="17"/>
      <c r="D130" s="18"/>
    </row>
    <row r="131" spans="1:4" ht="14.25">
      <c r="A131" s="17"/>
      <c r="B131" s="18"/>
      <c r="C131" s="17"/>
      <c r="D131" s="18"/>
    </row>
    <row r="132" spans="1:4" ht="14.25">
      <c r="A132" s="17"/>
      <c r="B132" s="18"/>
      <c r="C132" s="17"/>
      <c r="D132" s="18"/>
    </row>
    <row r="133" spans="1:4" ht="14.25">
      <c r="A133" s="17"/>
      <c r="B133" s="18"/>
      <c r="C133" s="17"/>
      <c r="D133" s="18"/>
    </row>
    <row r="134" spans="1:4" ht="14.25">
      <c r="A134" s="17"/>
      <c r="B134" s="18"/>
      <c r="C134" s="17"/>
      <c r="D134" s="18"/>
    </row>
    <row r="135" spans="1:4" ht="14.25">
      <c r="A135" s="17"/>
      <c r="B135" s="18"/>
      <c r="C135" s="17"/>
      <c r="D135" s="18"/>
    </row>
    <row r="136" spans="1:4" ht="14.25">
      <c r="A136" s="17"/>
      <c r="B136" s="18"/>
      <c r="C136" s="17"/>
      <c r="D136" s="18"/>
    </row>
    <row r="137" spans="1:4" ht="14.25">
      <c r="A137" s="17"/>
      <c r="B137" s="18"/>
      <c r="C137" s="17"/>
      <c r="D137" s="18"/>
    </row>
    <row r="138" spans="1:4" ht="14.25">
      <c r="A138" s="17"/>
      <c r="B138" s="18"/>
      <c r="C138" s="17"/>
      <c r="D138" s="18"/>
    </row>
    <row r="139" spans="1:4" ht="14.25">
      <c r="A139" s="17"/>
      <c r="B139" s="18"/>
      <c r="C139" s="17"/>
      <c r="D139" s="18"/>
    </row>
    <row r="140" spans="1:4" ht="14.25">
      <c r="A140" s="17"/>
      <c r="B140" s="18"/>
      <c r="C140" s="17"/>
      <c r="D140" s="18"/>
    </row>
    <row r="141" spans="1:4" ht="14.25">
      <c r="A141" s="17"/>
      <c r="B141" s="18"/>
      <c r="C141" s="17"/>
      <c r="D141" s="18"/>
    </row>
    <row r="142" spans="1:4" ht="14.25">
      <c r="A142" s="17"/>
      <c r="B142" s="18"/>
      <c r="C142" s="17"/>
      <c r="D142" s="18"/>
    </row>
    <row r="143" spans="1:4" ht="14.25">
      <c r="A143" s="17"/>
      <c r="B143" s="18"/>
      <c r="C143" s="17"/>
      <c r="D143" s="18"/>
    </row>
  </sheetData>
  <mergeCells count="3">
    <mergeCell ref="A2:D2"/>
    <mergeCell ref="A5:B5"/>
    <mergeCell ref="C5:D5"/>
  </mergeCells>
  <phoneticPr fontId="1" type="noConversion"/>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I118"/>
  <sheetViews>
    <sheetView workbookViewId="0">
      <selection activeCell="L4" sqref="L4"/>
    </sheetView>
  </sheetViews>
  <sheetFormatPr defaultRowHeight="11.25"/>
  <cols>
    <col min="1" max="1" width="11.33203125" style="73" customWidth="1"/>
    <col min="2" max="2" width="22.33203125" style="37" customWidth="1"/>
    <col min="3" max="3" width="13.33203125" style="37" customWidth="1"/>
    <col min="4" max="4" width="14.6640625" style="37" customWidth="1"/>
    <col min="5" max="5" width="8.6640625" style="37" customWidth="1"/>
    <col min="6" max="6" width="7" style="37" customWidth="1"/>
    <col min="7" max="7" width="7.6640625" style="37" customWidth="1"/>
    <col min="8" max="8" width="9.33203125" style="37" customWidth="1"/>
    <col min="9" max="9" width="9" style="37" customWidth="1"/>
    <col min="10" max="243" width="9.33203125" style="37"/>
    <col min="244" max="246" width="3.6640625" style="37" customWidth="1"/>
    <col min="247" max="247" width="43.6640625" style="37" customWidth="1"/>
    <col min="248" max="254" width="20" style="37" customWidth="1"/>
    <col min="255" max="255" width="11.33203125" style="37" customWidth="1"/>
    <col min="256" max="16384" width="9.33203125" style="37"/>
  </cols>
  <sheetData>
    <row r="1" spans="1:9" ht="35.25" customHeight="1">
      <c r="A1" s="107" t="s">
        <v>274</v>
      </c>
      <c r="B1" s="106"/>
      <c r="C1" s="106"/>
      <c r="D1" s="106"/>
      <c r="E1" s="106"/>
      <c r="F1" s="106"/>
      <c r="G1" s="106"/>
      <c r="H1" s="106"/>
      <c r="I1" s="106"/>
    </row>
    <row r="2" spans="1:9" ht="13.5">
      <c r="A2" s="96"/>
      <c r="B2" s="45"/>
      <c r="C2" s="45"/>
      <c r="D2" s="45"/>
      <c r="E2" s="45"/>
      <c r="F2" s="45"/>
      <c r="G2" s="45"/>
      <c r="H2" s="45"/>
      <c r="I2" s="46" t="s">
        <v>39</v>
      </c>
    </row>
    <row r="3" spans="1:9" ht="14.25">
      <c r="A3" s="47"/>
      <c r="B3" s="45"/>
      <c r="C3" s="45"/>
      <c r="D3" s="45"/>
      <c r="E3" s="48"/>
      <c r="F3" s="45"/>
      <c r="G3" s="45"/>
      <c r="H3" s="45"/>
      <c r="I3" s="46" t="s">
        <v>40</v>
      </c>
    </row>
    <row r="4" spans="1:9" s="38" customFormat="1" ht="21.75" customHeight="1">
      <c r="A4" s="115" t="s">
        <v>25</v>
      </c>
      <c r="B4" s="115" t="s">
        <v>26</v>
      </c>
      <c r="C4" s="111" t="s">
        <v>27</v>
      </c>
      <c r="D4" s="111" t="s">
        <v>28</v>
      </c>
      <c r="E4" s="111" t="s">
        <v>29</v>
      </c>
      <c r="F4" s="111" t="s">
        <v>30</v>
      </c>
      <c r="G4" s="111" t="s">
        <v>31</v>
      </c>
      <c r="H4" s="111" t="s">
        <v>32</v>
      </c>
      <c r="I4" s="111" t="s">
        <v>33</v>
      </c>
    </row>
    <row r="5" spans="1:9" s="38" customFormat="1" ht="17.25" customHeight="1">
      <c r="A5" s="112" t="s">
        <v>68</v>
      </c>
      <c r="B5" s="112" t="s">
        <v>63</v>
      </c>
      <c r="C5" s="111" t="s">
        <v>26</v>
      </c>
      <c r="D5" s="111" t="s">
        <v>26</v>
      </c>
      <c r="E5" s="111" t="s">
        <v>26</v>
      </c>
      <c r="F5" s="111" t="s">
        <v>26</v>
      </c>
      <c r="G5" s="111" t="s">
        <v>26</v>
      </c>
      <c r="H5" s="111" t="s">
        <v>26</v>
      </c>
      <c r="I5" s="111" t="s">
        <v>35</v>
      </c>
    </row>
    <row r="6" spans="1:9" s="38" customFormat="1" ht="21" customHeight="1">
      <c r="A6" s="113" t="s">
        <v>26</v>
      </c>
      <c r="B6" s="113" t="s">
        <v>26</v>
      </c>
      <c r="C6" s="111" t="s">
        <v>26</v>
      </c>
      <c r="D6" s="111" t="s">
        <v>26</v>
      </c>
      <c r="E6" s="111" t="s">
        <v>26</v>
      </c>
      <c r="F6" s="111" t="s">
        <v>26</v>
      </c>
      <c r="G6" s="111" t="s">
        <v>26</v>
      </c>
      <c r="H6" s="111" t="s">
        <v>26</v>
      </c>
      <c r="I6" s="111" t="s">
        <v>26</v>
      </c>
    </row>
    <row r="7" spans="1:9" s="38" customFormat="1" ht="21" customHeight="1">
      <c r="A7" s="114" t="s">
        <v>26</v>
      </c>
      <c r="B7" s="114" t="s">
        <v>26</v>
      </c>
      <c r="C7" s="111" t="s">
        <v>26</v>
      </c>
      <c r="D7" s="111" t="s">
        <v>26</v>
      </c>
      <c r="E7" s="111" t="s">
        <v>26</v>
      </c>
      <c r="F7" s="111" t="s">
        <v>26</v>
      </c>
      <c r="G7" s="111" t="s">
        <v>26</v>
      </c>
      <c r="H7" s="111" t="s">
        <v>26</v>
      </c>
      <c r="I7" s="111" t="s">
        <v>26</v>
      </c>
    </row>
    <row r="8" spans="1:9" s="38" customFormat="1" ht="21" customHeight="1">
      <c r="A8" s="116" t="s">
        <v>36</v>
      </c>
      <c r="B8" s="116"/>
      <c r="C8" s="42">
        <f>D8</f>
        <v>148255.10000000003</v>
      </c>
      <c r="D8" s="42">
        <f>D9+D34+D40+D46+D49+D52</f>
        <v>148255.10000000003</v>
      </c>
      <c r="E8" s="43"/>
      <c r="F8" s="43"/>
      <c r="G8" s="43"/>
      <c r="H8" s="43"/>
      <c r="I8" s="42"/>
    </row>
    <row r="9" spans="1:9" s="38" customFormat="1" ht="21" customHeight="1">
      <c r="A9" s="44" t="s">
        <v>37</v>
      </c>
      <c r="B9" s="44" t="s">
        <v>38</v>
      </c>
      <c r="C9" s="42">
        <f t="shared" ref="C9:C54" si="0">D9</f>
        <v>122403.27000000002</v>
      </c>
      <c r="D9" s="42">
        <f>D10+D15+D21+D24+D26+D28+D30+D32</f>
        <v>122403.27000000002</v>
      </c>
      <c r="E9" s="43"/>
      <c r="F9" s="43"/>
      <c r="G9" s="43"/>
      <c r="H9" s="43"/>
      <c r="I9" s="42"/>
    </row>
    <row r="10" spans="1:9" s="38" customFormat="1" ht="21" customHeight="1">
      <c r="A10" s="44">
        <v>20501</v>
      </c>
      <c r="B10" s="44" t="s">
        <v>169</v>
      </c>
      <c r="C10" s="42">
        <f t="shared" si="0"/>
        <v>1961.3600000000001</v>
      </c>
      <c r="D10" s="42">
        <f>SUM(D11:D14)</f>
        <v>1961.3600000000001</v>
      </c>
      <c r="E10" s="43"/>
      <c r="F10" s="43"/>
      <c r="G10" s="43"/>
      <c r="H10" s="43"/>
      <c r="I10" s="42"/>
    </row>
    <row r="11" spans="1:9" s="38" customFormat="1" ht="21" customHeight="1">
      <c r="A11" s="44">
        <v>2050101</v>
      </c>
      <c r="B11" s="44" t="s">
        <v>170</v>
      </c>
      <c r="C11" s="42">
        <f t="shared" si="0"/>
        <v>366.48</v>
      </c>
      <c r="D11" s="42">
        <v>366.48</v>
      </c>
      <c r="E11" s="43"/>
      <c r="F11" s="43"/>
      <c r="G11" s="43"/>
      <c r="H11" s="43"/>
      <c r="I11" s="42"/>
    </row>
    <row r="12" spans="1:9" s="38" customFormat="1" ht="21" customHeight="1">
      <c r="A12" s="44">
        <v>2050102</v>
      </c>
      <c r="B12" s="44" t="s">
        <v>41</v>
      </c>
      <c r="C12" s="42">
        <f t="shared" si="0"/>
        <v>409.6</v>
      </c>
      <c r="D12" s="42">
        <v>409.6</v>
      </c>
      <c r="E12" s="43"/>
      <c r="F12" s="43"/>
      <c r="G12" s="43"/>
      <c r="H12" s="43"/>
      <c r="I12" s="42"/>
    </row>
    <row r="13" spans="1:9" s="38" customFormat="1" ht="21" customHeight="1">
      <c r="A13" s="44">
        <v>2050103</v>
      </c>
      <c r="B13" s="44" t="s">
        <v>171</v>
      </c>
      <c r="C13" s="42">
        <f t="shared" si="0"/>
        <v>254.8</v>
      </c>
      <c r="D13" s="42">
        <v>254.8</v>
      </c>
      <c r="E13" s="43"/>
      <c r="F13" s="43"/>
      <c r="G13" s="43"/>
      <c r="H13" s="43"/>
      <c r="I13" s="42"/>
    </row>
    <row r="14" spans="1:9" s="38" customFormat="1" ht="21" customHeight="1">
      <c r="A14" s="44">
        <v>2050199</v>
      </c>
      <c r="B14" s="44" t="s">
        <v>172</v>
      </c>
      <c r="C14" s="42">
        <f t="shared" si="0"/>
        <v>930.48</v>
      </c>
      <c r="D14" s="42">
        <v>930.48</v>
      </c>
      <c r="E14" s="43"/>
      <c r="F14" s="43"/>
      <c r="G14" s="43"/>
      <c r="H14" s="43"/>
      <c r="I14" s="42"/>
    </row>
    <row r="15" spans="1:9" s="38" customFormat="1" ht="21" customHeight="1">
      <c r="A15" s="44">
        <v>20502</v>
      </c>
      <c r="B15" s="44" t="s">
        <v>173</v>
      </c>
      <c r="C15" s="42">
        <f t="shared" si="0"/>
        <v>110982.73000000001</v>
      </c>
      <c r="D15" s="42">
        <f>SUM(D16:D20)</f>
        <v>110982.73000000001</v>
      </c>
      <c r="E15" s="43"/>
      <c r="F15" s="43"/>
      <c r="G15" s="43"/>
      <c r="H15" s="43"/>
      <c r="I15" s="42"/>
    </row>
    <row r="16" spans="1:9" s="38" customFormat="1" ht="21" customHeight="1">
      <c r="A16" s="44">
        <v>2050201</v>
      </c>
      <c r="B16" s="44" t="s">
        <v>174</v>
      </c>
      <c r="C16" s="42">
        <f t="shared" si="0"/>
        <v>2671.62</v>
      </c>
      <c r="D16" s="42">
        <v>2671.62</v>
      </c>
      <c r="E16" s="43"/>
      <c r="F16" s="43"/>
      <c r="G16" s="43"/>
      <c r="H16" s="43"/>
      <c r="I16" s="42"/>
    </row>
    <row r="17" spans="1:9" s="38" customFormat="1" ht="21" customHeight="1">
      <c r="A17" s="44">
        <v>2050202</v>
      </c>
      <c r="B17" s="44" t="s">
        <v>175</v>
      </c>
      <c r="C17" s="42">
        <f t="shared" si="0"/>
        <v>57593.77</v>
      </c>
      <c r="D17" s="42">
        <v>57593.77</v>
      </c>
      <c r="E17" s="43"/>
      <c r="F17" s="43"/>
      <c r="G17" s="43"/>
      <c r="H17" s="43"/>
      <c r="I17" s="42"/>
    </row>
    <row r="18" spans="1:9" s="38" customFormat="1" ht="21" customHeight="1">
      <c r="A18" s="44">
        <v>2050203</v>
      </c>
      <c r="B18" s="44" t="s">
        <v>176</v>
      </c>
      <c r="C18" s="42">
        <f t="shared" si="0"/>
        <v>26207.24</v>
      </c>
      <c r="D18" s="42">
        <v>26207.24</v>
      </c>
      <c r="E18" s="43"/>
      <c r="F18" s="43"/>
      <c r="G18" s="43"/>
      <c r="H18" s="43"/>
      <c r="I18" s="42"/>
    </row>
    <row r="19" spans="1:9" s="38" customFormat="1" ht="21" customHeight="1">
      <c r="A19" s="44">
        <v>2050204</v>
      </c>
      <c r="B19" s="44" t="s">
        <v>177</v>
      </c>
      <c r="C19" s="42">
        <f t="shared" si="0"/>
        <v>23216.61</v>
      </c>
      <c r="D19" s="42">
        <v>23216.61</v>
      </c>
      <c r="E19" s="43"/>
      <c r="F19" s="43"/>
      <c r="G19" s="43"/>
      <c r="H19" s="43"/>
      <c r="I19" s="42"/>
    </row>
    <row r="20" spans="1:9" s="38" customFormat="1" ht="21" customHeight="1">
      <c r="A20" s="44">
        <v>2050299</v>
      </c>
      <c r="B20" s="44" t="s">
        <v>178</v>
      </c>
      <c r="C20" s="42">
        <f t="shared" si="0"/>
        <v>1293.49</v>
      </c>
      <c r="D20" s="42">
        <v>1293.49</v>
      </c>
      <c r="E20" s="43"/>
      <c r="F20" s="43"/>
      <c r="G20" s="43"/>
      <c r="H20" s="43"/>
      <c r="I20" s="42"/>
    </row>
    <row r="21" spans="1:9" s="38" customFormat="1" ht="21" customHeight="1">
      <c r="A21" s="44">
        <v>20503</v>
      </c>
      <c r="B21" s="44" t="s">
        <v>179</v>
      </c>
      <c r="C21" s="42">
        <f t="shared" si="0"/>
        <v>5562.97</v>
      </c>
      <c r="D21" s="42">
        <f>SUM(D22:D23)</f>
        <v>5562.97</v>
      </c>
      <c r="E21" s="43"/>
      <c r="F21" s="43"/>
      <c r="G21" s="43"/>
      <c r="H21" s="43"/>
      <c r="I21" s="42"/>
    </row>
    <row r="22" spans="1:9" s="38" customFormat="1" ht="21" customHeight="1">
      <c r="A22" s="44">
        <v>2050302</v>
      </c>
      <c r="B22" s="44" t="s">
        <v>180</v>
      </c>
      <c r="C22" s="42">
        <f t="shared" si="0"/>
        <v>4713.97</v>
      </c>
      <c r="D22" s="42">
        <v>4713.97</v>
      </c>
      <c r="E22" s="43"/>
      <c r="F22" s="43"/>
      <c r="G22" s="43"/>
      <c r="H22" s="43"/>
      <c r="I22" s="42"/>
    </row>
    <row r="23" spans="1:9" s="38" customFormat="1" ht="21" customHeight="1">
      <c r="A23" s="44">
        <v>2050399</v>
      </c>
      <c r="B23" s="44" t="s">
        <v>181</v>
      </c>
      <c r="C23" s="42">
        <f t="shared" si="0"/>
        <v>849</v>
      </c>
      <c r="D23" s="42">
        <v>849</v>
      </c>
      <c r="E23" s="43"/>
      <c r="F23" s="43"/>
      <c r="G23" s="43"/>
      <c r="H23" s="43"/>
      <c r="I23" s="42"/>
    </row>
    <row r="24" spans="1:9" s="38" customFormat="1" ht="21" customHeight="1">
      <c r="A24" s="44">
        <v>20504</v>
      </c>
      <c r="B24" s="44" t="s">
        <v>182</v>
      </c>
      <c r="C24" s="42">
        <f t="shared" si="0"/>
        <v>885.78</v>
      </c>
      <c r="D24" s="42">
        <f>D25</f>
        <v>885.78</v>
      </c>
      <c r="E24" s="43"/>
      <c r="F24" s="43"/>
      <c r="G24" s="43"/>
      <c r="H24" s="43"/>
      <c r="I24" s="42"/>
    </row>
    <row r="25" spans="1:9" s="38" customFormat="1" ht="21" customHeight="1">
      <c r="A25" s="44">
        <v>2050404</v>
      </c>
      <c r="B25" s="44" t="s">
        <v>183</v>
      </c>
      <c r="C25" s="42">
        <f t="shared" si="0"/>
        <v>885.78</v>
      </c>
      <c r="D25" s="42">
        <v>885.78</v>
      </c>
      <c r="E25" s="43"/>
      <c r="F25" s="43"/>
      <c r="G25" s="43"/>
      <c r="H25" s="43"/>
      <c r="I25" s="42"/>
    </row>
    <row r="26" spans="1:9" s="38" customFormat="1" ht="21" customHeight="1">
      <c r="A26" s="44">
        <v>20507</v>
      </c>
      <c r="B26" s="44" t="s">
        <v>184</v>
      </c>
      <c r="C26" s="42">
        <f t="shared" si="0"/>
        <v>386</v>
      </c>
      <c r="D26" s="42">
        <f>SUM(D27)</f>
        <v>386</v>
      </c>
      <c r="E26" s="43"/>
      <c r="F26" s="43"/>
      <c r="G26" s="43"/>
      <c r="H26" s="43"/>
      <c r="I26" s="42"/>
    </row>
    <row r="27" spans="1:9" s="38" customFormat="1" ht="21" customHeight="1">
      <c r="A27" s="44">
        <v>2050701</v>
      </c>
      <c r="B27" s="44" t="s">
        <v>185</v>
      </c>
      <c r="C27" s="42">
        <f t="shared" si="0"/>
        <v>386</v>
      </c>
      <c r="D27" s="42">
        <v>386</v>
      </c>
      <c r="E27" s="43"/>
      <c r="F27" s="43"/>
      <c r="G27" s="43"/>
      <c r="H27" s="43"/>
      <c r="I27" s="42"/>
    </row>
    <row r="28" spans="1:9" s="38" customFormat="1" ht="21" customHeight="1">
      <c r="A28" s="44">
        <v>20508</v>
      </c>
      <c r="B28" s="44" t="s">
        <v>186</v>
      </c>
      <c r="C28" s="42">
        <f t="shared" si="0"/>
        <v>137</v>
      </c>
      <c r="D28" s="42">
        <f>SUM(D29)</f>
        <v>137</v>
      </c>
      <c r="E28" s="43"/>
      <c r="F28" s="43"/>
      <c r="G28" s="43"/>
      <c r="H28" s="43"/>
      <c r="I28" s="42"/>
    </row>
    <row r="29" spans="1:9" s="38" customFormat="1" ht="21" customHeight="1">
      <c r="A29" s="44">
        <v>2050803</v>
      </c>
      <c r="B29" s="44" t="s">
        <v>187</v>
      </c>
      <c r="C29" s="42">
        <f t="shared" si="0"/>
        <v>137</v>
      </c>
      <c r="D29" s="42">
        <v>137</v>
      </c>
      <c r="E29" s="43"/>
      <c r="F29" s="43"/>
      <c r="G29" s="43"/>
      <c r="H29" s="43"/>
      <c r="I29" s="42"/>
    </row>
    <row r="30" spans="1:9" s="38" customFormat="1" ht="21" customHeight="1">
      <c r="A30" s="44">
        <v>20509</v>
      </c>
      <c r="B30" s="44" t="s">
        <v>188</v>
      </c>
      <c r="C30" s="42">
        <f t="shared" si="0"/>
        <v>2095.5500000000002</v>
      </c>
      <c r="D30" s="42">
        <f>SUM(D31)</f>
        <v>2095.5500000000002</v>
      </c>
      <c r="E30" s="43"/>
      <c r="F30" s="43"/>
      <c r="G30" s="43"/>
      <c r="H30" s="43"/>
      <c r="I30" s="42"/>
    </row>
    <row r="31" spans="1:9" s="38" customFormat="1" ht="21" customHeight="1">
      <c r="A31" s="44">
        <v>2050999</v>
      </c>
      <c r="B31" s="44" t="s">
        <v>189</v>
      </c>
      <c r="C31" s="42">
        <f t="shared" si="0"/>
        <v>2095.5500000000002</v>
      </c>
      <c r="D31" s="42">
        <v>2095.5500000000002</v>
      </c>
      <c r="E31" s="43"/>
      <c r="F31" s="43"/>
      <c r="G31" s="43"/>
      <c r="H31" s="43"/>
      <c r="I31" s="42"/>
    </row>
    <row r="32" spans="1:9" s="38" customFormat="1" ht="21" customHeight="1">
      <c r="A32" s="44">
        <v>20599</v>
      </c>
      <c r="B32" s="44" t="s">
        <v>190</v>
      </c>
      <c r="C32" s="42">
        <f t="shared" si="0"/>
        <v>391.88</v>
      </c>
      <c r="D32" s="42">
        <f>SUM(D33)</f>
        <v>391.88</v>
      </c>
      <c r="E32" s="43"/>
      <c r="F32" s="43"/>
      <c r="G32" s="43"/>
      <c r="H32" s="43"/>
      <c r="I32" s="42"/>
    </row>
    <row r="33" spans="1:9" s="38" customFormat="1" ht="21" customHeight="1">
      <c r="A33" s="44">
        <v>2059999</v>
      </c>
      <c r="B33" s="44" t="s">
        <v>191</v>
      </c>
      <c r="C33" s="42">
        <f t="shared" si="0"/>
        <v>391.88</v>
      </c>
      <c r="D33" s="42">
        <v>391.88</v>
      </c>
      <c r="E33" s="43"/>
      <c r="F33" s="43"/>
      <c r="G33" s="43"/>
      <c r="H33" s="43"/>
      <c r="I33" s="42"/>
    </row>
    <row r="34" spans="1:9" s="38" customFormat="1" ht="21" customHeight="1">
      <c r="A34" s="44">
        <v>208</v>
      </c>
      <c r="B34" s="44" t="s">
        <v>192</v>
      </c>
      <c r="C34" s="42">
        <f t="shared" si="0"/>
        <v>12973.229999999998</v>
      </c>
      <c r="D34" s="42">
        <f>D35+D38</f>
        <v>12973.229999999998</v>
      </c>
      <c r="E34" s="43"/>
      <c r="F34" s="43"/>
      <c r="G34" s="43"/>
      <c r="H34" s="43"/>
      <c r="I34" s="42"/>
    </row>
    <row r="35" spans="1:9" s="38" customFormat="1" ht="21" customHeight="1">
      <c r="A35" s="44">
        <v>20805</v>
      </c>
      <c r="B35" s="44" t="s">
        <v>193</v>
      </c>
      <c r="C35" s="42">
        <f t="shared" si="0"/>
        <v>12355.089999999998</v>
      </c>
      <c r="D35" s="42">
        <f>SUM(D36:D37)</f>
        <v>12355.089999999998</v>
      </c>
      <c r="E35" s="43"/>
      <c r="F35" s="43"/>
      <c r="G35" s="43"/>
      <c r="H35" s="43"/>
      <c r="I35" s="42"/>
    </row>
    <row r="36" spans="1:9" s="38" customFormat="1" ht="21" customHeight="1">
      <c r="A36" s="44">
        <v>2080501</v>
      </c>
      <c r="B36" s="44" t="s">
        <v>194</v>
      </c>
      <c r="C36" s="42">
        <f t="shared" si="0"/>
        <v>139.13</v>
      </c>
      <c r="D36" s="42">
        <v>139.13</v>
      </c>
      <c r="E36" s="43"/>
      <c r="F36" s="43"/>
      <c r="G36" s="43"/>
      <c r="H36" s="43"/>
      <c r="I36" s="42"/>
    </row>
    <row r="37" spans="1:9" s="38" customFormat="1" ht="21" customHeight="1">
      <c r="A37" s="44">
        <v>2080502</v>
      </c>
      <c r="B37" s="44" t="s">
        <v>195</v>
      </c>
      <c r="C37" s="42">
        <f t="shared" si="0"/>
        <v>12215.96</v>
      </c>
      <c r="D37" s="42">
        <v>12215.96</v>
      </c>
      <c r="E37" s="43"/>
      <c r="F37" s="43"/>
      <c r="G37" s="43"/>
      <c r="H37" s="43"/>
      <c r="I37" s="42"/>
    </row>
    <row r="38" spans="1:9" s="38" customFormat="1" ht="21" customHeight="1">
      <c r="A38" s="44">
        <v>20899</v>
      </c>
      <c r="B38" s="44" t="s">
        <v>196</v>
      </c>
      <c r="C38" s="42">
        <f t="shared" si="0"/>
        <v>618.14</v>
      </c>
      <c r="D38" s="42">
        <f>D39</f>
        <v>618.14</v>
      </c>
      <c r="E38" s="43"/>
      <c r="F38" s="43"/>
      <c r="G38" s="43"/>
      <c r="H38" s="43"/>
      <c r="I38" s="42"/>
    </row>
    <row r="39" spans="1:9" s="38" customFormat="1" ht="21" customHeight="1">
      <c r="A39" s="44">
        <v>2089901</v>
      </c>
      <c r="B39" s="44" t="s">
        <v>197</v>
      </c>
      <c r="C39" s="42">
        <f t="shared" si="0"/>
        <v>618.14</v>
      </c>
      <c r="D39" s="42">
        <v>618.14</v>
      </c>
      <c r="E39" s="43"/>
      <c r="F39" s="43"/>
      <c r="G39" s="43"/>
      <c r="H39" s="43"/>
      <c r="I39" s="42"/>
    </row>
    <row r="40" spans="1:9" s="38" customFormat="1" ht="21" customHeight="1">
      <c r="A40" s="44">
        <v>210</v>
      </c>
      <c r="B40" s="44" t="s">
        <v>198</v>
      </c>
      <c r="C40" s="42">
        <f t="shared" si="0"/>
        <v>5004.47</v>
      </c>
      <c r="D40" s="42">
        <f>D41+D44</f>
        <v>5004.47</v>
      </c>
      <c r="E40" s="43"/>
      <c r="F40" s="43"/>
      <c r="G40" s="43"/>
      <c r="H40" s="43"/>
      <c r="I40" s="42"/>
    </row>
    <row r="41" spans="1:9" s="38" customFormat="1" ht="21" customHeight="1">
      <c r="A41" s="44">
        <v>21005</v>
      </c>
      <c r="B41" s="44" t="s">
        <v>199</v>
      </c>
      <c r="C41" s="42">
        <f t="shared" si="0"/>
        <v>5003.1900000000005</v>
      </c>
      <c r="D41" s="42">
        <f>SUM(D42:D43)</f>
        <v>5003.1900000000005</v>
      </c>
      <c r="E41" s="43"/>
      <c r="F41" s="43"/>
      <c r="G41" s="43"/>
      <c r="H41" s="43"/>
      <c r="I41" s="42"/>
    </row>
    <row r="42" spans="1:9" s="38" customFormat="1" ht="21" customHeight="1">
      <c r="A42" s="44">
        <v>2100501</v>
      </c>
      <c r="B42" s="44" t="s">
        <v>200</v>
      </c>
      <c r="C42" s="42">
        <f t="shared" si="0"/>
        <v>18.88</v>
      </c>
      <c r="D42" s="42">
        <v>18.88</v>
      </c>
      <c r="E42" s="43"/>
      <c r="F42" s="43"/>
      <c r="G42" s="43"/>
      <c r="H42" s="43"/>
      <c r="I42" s="42"/>
    </row>
    <row r="43" spans="1:9" s="38" customFormat="1" ht="21" customHeight="1">
      <c r="A43" s="44">
        <v>2100502</v>
      </c>
      <c r="B43" s="44" t="s">
        <v>201</v>
      </c>
      <c r="C43" s="42">
        <f t="shared" si="0"/>
        <v>4984.3100000000004</v>
      </c>
      <c r="D43" s="42">
        <v>4984.3100000000004</v>
      </c>
      <c r="E43" s="43"/>
      <c r="F43" s="43"/>
      <c r="G43" s="43"/>
      <c r="H43" s="43"/>
      <c r="I43" s="42"/>
    </row>
    <row r="44" spans="1:9" s="38" customFormat="1" ht="21" customHeight="1">
      <c r="A44" s="44">
        <v>21099</v>
      </c>
      <c r="B44" s="44" t="s">
        <v>208</v>
      </c>
      <c r="C44" s="42">
        <f t="shared" si="0"/>
        <v>1.28</v>
      </c>
      <c r="D44" s="42">
        <f>SUM(D45)</f>
        <v>1.28</v>
      </c>
      <c r="E44" s="43"/>
      <c r="F44" s="43"/>
      <c r="G44" s="43"/>
      <c r="H44" s="43"/>
      <c r="I44" s="42"/>
    </row>
    <row r="45" spans="1:9" s="38" customFormat="1" ht="21" customHeight="1">
      <c r="A45" s="44">
        <v>2109901</v>
      </c>
      <c r="B45" s="44" t="s">
        <v>209</v>
      </c>
      <c r="C45" s="42">
        <f t="shared" si="0"/>
        <v>1.28</v>
      </c>
      <c r="D45" s="42">
        <v>1.28</v>
      </c>
      <c r="E45" s="43"/>
      <c r="F45" s="43"/>
      <c r="G45" s="43"/>
      <c r="H45" s="43"/>
      <c r="I45" s="42"/>
    </row>
    <row r="46" spans="1:9" s="38" customFormat="1" ht="21" customHeight="1">
      <c r="A46" s="44">
        <v>213</v>
      </c>
      <c r="B46" s="44" t="s">
        <v>210</v>
      </c>
      <c r="C46" s="42">
        <f t="shared" si="0"/>
        <v>4</v>
      </c>
      <c r="D46" s="42">
        <v>4</v>
      </c>
      <c r="E46" s="43"/>
      <c r="F46" s="43"/>
      <c r="G46" s="43"/>
      <c r="H46" s="43"/>
      <c r="I46" s="42"/>
    </row>
    <row r="47" spans="1:9" s="38" customFormat="1" ht="21" customHeight="1">
      <c r="A47" s="44">
        <v>21305</v>
      </c>
      <c r="B47" s="44" t="s">
        <v>211</v>
      </c>
      <c r="C47" s="42">
        <f t="shared" si="0"/>
        <v>4</v>
      </c>
      <c r="D47" s="42">
        <v>4</v>
      </c>
      <c r="E47" s="43"/>
      <c r="F47" s="43"/>
      <c r="G47" s="43"/>
      <c r="H47" s="43"/>
      <c r="I47" s="42"/>
    </row>
    <row r="48" spans="1:9" s="38" customFormat="1" ht="21" customHeight="1">
      <c r="A48" s="44">
        <v>2130599</v>
      </c>
      <c r="B48" s="44" t="s">
        <v>212</v>
      </c>
      <c r="C48" s="42">
        <f t="shared" si="0"/>
        <v>4</v>
      </c>
      <c r="D48" s="42">
        <v>4</v>
      </c>
      <c r="E48" s="43"/>
      <c r="F48" s="43"/>
      <c r="G48" s="43"/>
      <c r="H48" s="43"/>
      <c r="I48" s="42"/>
    </row>
    <row r="49" spans="1:9" s="38" customFormat="1" ht="21" customHeight="1">
      <c r="A49" s="44">
        <v>221</v>
      </c>
      <c r="B49" s="44" t="s">
        <v>202</v>
      </c>
      <c r="C49" s="42">
        <f t="shared" si="0"/>
        <v>7830.13</v>
      </c>
      <c r="D49" s="42">
        <v>7830.13</v>
      </c>
      <c r="E49" s="43"/>
      <c r="F49" s="43"/>
      <c r="G49" s="43"/>
      <c r="H49" s="43"/>
      <c r="I49" s="42"/>
    </row>
    <row r="50" spans="1:9" s="38" customFormat="1" ht="21" customHeight="1">
      <c r="A50" s="44">
        <v>22102</v>
      </c>
      <c r="B50" s="44" t="s">
        <v>203</v>
      </c>
      <c r="C50" s="42">
        <f t="shared" si="0"/>
        <v>7830.13</v>
      </c>
      <c r="D50" s="42">
        <v>7830.13</v>
      </c>
      <c r="E50" s="43"/>
      <c r="F50" s="43"/>
      <c r="G50" s="43"/>
      <c r="H50" s="43"/>
      <c r="I50" s="42"/>
    </row>
    <row r="51" spans="1:9" s="38" customFormat="1" ht="21" customHeight="1">
      <c r="A51" s="44">
        <v>2210201</v>
      </c>
      <c r="B51" s="44" t="s">
        <v>204</v>
      </c>
      <c r="C51" s="42">
        <f t="shared" si="0"/>
        <v>7830.13</v>
      </c>
      <c r="D51" s="42">
        <v>7830.13</v>
      </c>
      <c r="E51" s="43"/>
      <c r="F51" s="43"/>
      <c r="G51" s="43"/>
      <c r="H51" s="43"/>
      <c r="I51" s="42"/>
    </row>
    <row r="52" spans="1:9" s="38" customFormat="1" ht="21" customHeight="1">
      <c r="A52" s="44">
        <v>229</v>
      </c>
      <c r="B52" s="44" t="s">
        <v>205</v>
      </c>
      <c r="C52" s="42">
        <f t="shared" si="0"/>
        <v>40</v>
      </c>
      <c r="D52" s="42">
        <v>40</v>
      </c>
      <c r="E52" s="43"/>
      <c r="F52" s="43"/>
      <c r="G52" s="43"/>
      <c r="H52" s="43"/>
      <c r="I52" s="42"/>
    </row>
    <row r="53" spans="1:9" s="38" customFormat="1" ht="21" customHeight="1">
      <c r="A53" s="44">
        <v>22960</v>
      </c>
      <c r="B53" s="44" t="s">
        <v>206</v>
      </c>
      <c r="C53" s="42">
        <f t="shared" si="0"/>
        <v>40</v>
      </c>
      <c r="D53" s="42">
        <v>40</v>
      </c>
      <c r="E53" s="43"/>
      <c r="F53" s="43"/>
      <c r="G53" s="43"/>
      <c r="H53" s="43"/>
      <c r="I53" s="42"/>
    </row>
    <row r="54" spans="1:9" s="38" customFormat="1" ht="21" customHeight="1">
      <c r="A54" s="44">
        <v>2296003</v>
      </c>
      <c r="B54" s="44" t="s">
        <v>207</v>
      </c>
      <c r="C54" s="42">
        <f t="shared" si="0"/>
        <v>40</v>
      </c>
      <c r="D54" s="42">
        <v>40</v>
      </c>
      <c r="E54" s="43"/>
      <c r="F54" s="43"/>
      <c r="G54" s="43"/>
      <c r="H54" s="43"/>
      <c r="I54" s="42"/>
    </row>
    <row r="55" spans="1:9" ht="21" customHeight="1">
      <c r="A55" s="82" t="s">
        <v>152</v>
      </c>
      <c r="C55" s="72"/>
      <c r="D55" s="72"/>
      <c r="E55" s="72"/>
      <c r="F55" s="72"/>
      <c r="G55" s="72"/>
      <c r="H55" s="72"/>
      <c r="I55" s="72"/>
    </row>
    <row r="56" spans="1:9" ht="21" customHeight="1">
      <c r="A56" s="82" t="s">
        <v>150</v>
      </c>
      <c r="C56" s="72"/>
      <c r="D56" s="72"/>
      <c r="E56" s="72"/>
      <c r="F56" s="72"/>
      <c r="G56" s="72"/>
      <c r="H56" s="72"/>
      <c r="I56" s="72"/>
    </row>
    <row r="57" spans="1:9" ht="21" customHeight="1">
      <c r="C57" s="72"/>
      <c r="D57" s="72"/>
      <c r="E57" s="72"/>
      <c r="F57" s="72"/>
      <c r="G57" s="72"/>
      <c r="H57" s="72"/>
      <c r="I57" s="72"/>
    </row>
    <row r="58" spans="1:9" ht="21" customHeight="1">
      <c r="C58" s="72"/>
      <c r="D58" s="72"/>
      <c r="E58" s="72"/>
      <c r="F58" s="72"/>
      <c r="G58" s="72"/>
      <c r="H58" s="72"/>
      <c r="I58" s="72"/>
    </row>
    <row r="59" spans="1:9" ht="21" customHeight="1">
      <c r="C59" s="72"/>
      <c r="D59" s="72"/>
      <c r="E59" s="72"/>
      <c r="F59" s="72"/>
      <c r="G59" s="72"/>
      <c r="H59" s="72"/>
      <c r="I59" s="72"/>
    </row>
    <row r="60" spans="1:9" ht="21" customHeight="1">
      <c r="C60" s="72"/>
      <c r="D60" s="72"/>
      <c r="E60" s="72"/>
      <c r="F60" s="72"/>
      <c r="G60" s="72"/>
      <c r="H60" s="72"/>
      <c r="I60" s="72"/>
    </row>
    <row r="61" spans="1:9" ht="21" customHeight="1">
      <c r="C61" s="72"/>
      <c r="D61" s="72"/>
      <c r="E61" s="72"/>
      <c r="F61" s="72"/>
      <c r="G61" s="72"/>
      <c r="H61" s="72"/>
      <c r="I61" s="72"/>
    </row>
    <row r="62" spans="1:9" ht="21" customHeight="1">
      <c r="C62" s="72"/>
      <c r="D62" s="72"/>
      <c r="E62" s="72"/>
      <c r="F62" s="72"/>
      <c r="G62" s="72"/>
      <c r="H62" s="72"/>
      <c r="I62" s="72"/>
    </row>
    <row r="63" spans="1:9" ht="21" customHeight="1">
      <c r="C63" s="72"/>
      <c r="D63" s="72"/>
      <c r="E63" s="72"/>
      <c r="F63" s="72"/>
      <c r="G63" s="72"/>
      <c r="H63" s="72"/>
      <c r="I63" s="72"/>
    </row>
    <row r="64" spans="1:9" ht="21" customHeight="1">
      <c r="C64" s="72"/>
      <c r="D64" s="72"/>
      <c r="E64" s="72"/>
      <c r="F64" s="72"/>
      <c r="G64" s="72"/>
      <c r="H64" s="72"/>
      <c r="I64" s="72"/>
    </row>
    <row r="65" spans="3:9" ht="21" customHeight="1">
      <c r="C65" s="72"/>
      <c r="D65" s="72"/>
      <c r="E65" s="72"/>
      <c r="F65" s="72"/>
      <c r="G65" s="72"/>
      <c r="H65" s="72"/>
      <c r="I65" s="72"/>
    </row>
    <row r="66" spans="3:9" ht="21" customHeight="1">
      <c r="C66" s="72"/>
      <c r="D66" s="72"/>
      <c r="E66" s="72"/>
      <c r="F66" s="72"/>
      <c r="G66" s="72"/>
      <c r="H66" s="72"/>
      <c r="I66" s="72"/>
    </row>
    <row r="67" spans="3:9" ht="21" customHeight="1">
      <c r="C67" s="72"/>
      <c r="D67" s="72"/>
      <c r="E67" s="72"/>
      <c r="F67" s="72"/>
      <c r="G67" s="72"/>
      <c r="H67" s="72"/>
      <c r="I67" s="72"/>
    </row>
    <row r="68" spans="3:9" ht="21" customHeight="1">
      <c r="C68" s="72"/>
      <c r="D68" s="72"/>
      <c r="E68" s="72"/>
      <c r="F68" s="72"/>
      <c r="G68" s="72"/>
      <c r="H68" s="72"/>
      <c r="I68" s="72"/>
    </row>
    <row r="69" spans="3:9" ht="21" customHeight="1">
      <c r="C69" s="72"/>
      <c r="D69" s="72"/>
      <c r="E69" s="72"/>
      <c r="F69" s="72"/>
      <c r="G69" s="72"/>
      <c r="H69" s="72"/>
      <c r="I69" s="72"/>
    </row>
    <row r="70" spans="3:9">
      <c r="C70" s="72"/>
      <c r="D70" s="72"/>
      <c r="E70" s="72"/>
      <c r="F70" s="72"/>
      <c r="G70" s="72"/>
      <c r="H70" s="72"/>
      <c r="I70" s="72"/>
    </row>
    <row r="71" spans="3:9">
      <c r="C71" s="72"/>
      <c r="D71" s="72"/>
      <c r="E71" s="72"/>
      <c r="F71" s="72"/>
      <c r="G71" s="72"/>
      <c r="H71" s="72"/>
      <c r="I71" s="72"/>
    </row>
    <row r="72" spans="3:9">
      <c r="C72" s="72"/>
      <c r="D72" s="72"/>
      <c r="E72" s="72"/>
      <c r="F72" s="72"/>
      <c r="G72" s="72"/>
      <c r="H72" s="72"/>
      <c r="I72" s="72"/>
    </row>
    <row r="73" spans="3:9">
      <c r="C73" s="72"/>
      <c r="D73" s="72"/>
      <c r="E73" s="72"/>
      <c r="F73" s="72"/>
      <c r="G73" s="72"/>
      <c r="H73" s="72"/>
      <c r="I73" s="72"/>
    </row>
    <row r="74" spans="3:9">
      <c r="C74" s="72"/>
      <c r="D74" s="72"/>
      <c r="E74" s="72"/>
      <c r="F74" s="72"/>
      <c r="G74" s="72"/>
      <c r="H74" s="72"/>
      <c r="I74" s="72"/>
    </row>
    <row r="75" spans="3:9">
      <c r="C75" s="72"/>
      <c r="D75" s="72"/>
      <c r="E75" s="72"/>
      <c r="F75" s="72"/>
      <c r="G75" s="72"/>
      <c r="H75" s="72"/>
      <c r="I75" s="72"/>
    </row>
    <row r="76" spans="3:9">
      <c r="C76" s="72"/>
      <c r="D76" s="72"/>
      <c r="E76" s="72"/>
      <c r="F76" s="72"/>
      <c r="G76" s="72"/>
      <c r="H76" s="72"/>
      <c r="I76" s="72"/>
    </row>
    <row r="77" spans="3:9">
      <c r="C77" s="72"/>
      <c r="D77" s="72"/>
      <c r="E77" s="72"/>
      <c r="F77" s="72"/>
      <c r="G77" s="72"/>
      <c r="H77" s="72"/>
      <c r="I77" s="72"/>
    </row>
    <row r="78" spans="3:9">
      <c r="C78" s="72"/>
      <c r="D78" s="72"/>
      <c r="E78" s="72"/>
      <c r="F78" s="72"/>
      <c r="G78" s="72"/>
      <c r="H78" s="72"/>
      <c r="I78" s="72"/>
    </row>
    <row r="79" spans="3:9">
      <c r="C79" s="72"/>
      <c r="D79" s="72"/>
      <c r="E79" s="72"/>
      <c r="F79" s="72"/>
      <c r="G79" s="72"/>
      <c r="H79" s="72"/>
      <c r="I79" s="72"/>
    </row>
    <row r="80" spans="3:9">
      <c r="C80" s="72"/>
      <c r="D80" s="72"/>
      <c r="E80" s="72"/>
      <c r="F80" s="72"/>
      <c r="G80" s="72"/>
      <c r="H80" s="72"/>
      <c r="I80" s="72"/>
    </row>
    <row r="81" spans="3:9">
      <c r="C81" s="72"/>
      <c r="D81" s="72"/>
      <c r="E81" s="72"/>
      <c r="F81" s="72"/>
      <c r="G81" s="72"/>
      <c r="H81" s="72"/>
      <c r="I81" s="72"/>
    </row>
    <row r="82" spans="3:9">
      <c r="C82" s="72"/>
      <c r="D82" s="72"/>
      <c r="E82" s="72"/>
      <c r="F82" s="72"/>
      <c r="G82" s="72"/>
      <c r="H82" s="72"/>
      <c r="I82" s="72"/>
    </row>
    <row r="83" spans="3:9">
      <c r="C83" s="72"/>
      <c r="D83" s="72"/>
      <c r="E83" s="72"/>
      <c r="F83" s="72"/>
      <c r="G83" s="72"/>
      <c r="H83" s="72"/>
      <c r="I83" s="72"/>
    </row>
    <row r="84" spans="3:9">
      <c r="C84" s="72"/>
      <c r="D84" s="72"/>
      <c r="E84" s="72"/>
      <c r="F84" s="72"/>
      <c r="G84" s="72"/>
      <c r="H84" s="72"/>
      <c r="I84" s="72"/>
    </row>
    <row r="85" spans="3:9">
      <c r="C85" s="72"/>
      <c r="D85" s="72"/>
      <c r="E85" s="72"/>
      <c r="F85" s="72"/>
      <c r="G85" s="72"/>
      <c r="H85" s="72"/>
      <c r="I85" s="72"/>
    </row>
    <row r="86" spans="3:9">
      <c r="C86" s="72"/>
      <c r="D86" s="72"/>
      <c r="E86" s="72"/>
      <c r="F86" s="72"/>
      <c r="G86" s="72"/>
      <c r="H86" s="72"/>
      <c r="I86" s="72"/>
    </row>
    <row r="87" spans="3:9">
      <c r="C87" s="72"/>
      <c r="D87" s="72"/>
      <c r="E87" s="72"/>
      <c r="F87" s="72"/>
      <c r="G87" s="72"/>
      <c r="H87" s="72"/>
      <c r="I87" s="72"/>
    </row>
    <row r="88" spans="3:9">
      <c r="C88" s="72"/>
      <c r="D88" s="72"/>
      <c r="E88" s="72"/>
      <c r="F88" s="72"/>
      <c r="G88" s="72"/>
      <c r="H88" s="72"/>
      <c r="I88" s="72"/>
    </row>
    <row r="89" spans="3:9">
      <c r="C89" s="72"/>
      <c r="D89" s="72"/>
      <c r="E89" s="72"/>
      <c r="F89" s="72"/>
      <c r="G89" s="72"/>
      <c r="H89" s="72"/>
      <c r="I89" s="72"/>
    </row>
    <row r="90" spans="3:9">
      <c r="C90" s="72"/>
      <c r="D90" s="72"/>
      <c r="E90" s="72"/>
      <c r="F90" s="72"/>
      <c r="G90" s="72"/>
      <c r="H90" s="72"/>
      <c r="I90" s="72"/>
    </row>
    <row r="91" spans="3:9">
      <c r="C91" s="72"/>
      <c r="D91" s="72"/>
      <c r="E91" s="72"/>
      <c r="F91" s="72"/>
      <c r="G91" s="72"/>
      <c r="H91" s="72"/>
      <c r="I91" s="72"/>
    </row>
    <row r="92" spans="3:9">
      <c r="C92" s="72"/>
      <c r="D92" s="72"/>
      <c r="E92" s="72"/>
      <c r="F92" s="72"/>
      <c r="G92" s="72"/>
      <c r="H92" s="72"/>
      <c r="I92" s="72"/>
    </row>
    <row r="93" spans="3:9">
      <c r="C93" s="72"/>
      <c r="D93" s="72"/>
      <c r="E93" s="72"/>
      <c r="F93" s="72"/>
      <c r="G93" s="72"/>
      <c r="H93" s="72"/>
      <c r="I93" s="72"/>
    </row>
    <row r="94" spans="3:9">
      <c r="C94" s="72"/>
      <c r="D94" s="72"/>
      <c r="E94" s="72"/>
      <c r="F94" s="72"/>
      <c r="G94" s="72"/>
      <c r="H94" s="72"/>
      <c r="I94" s="72"/>
    </row>
    <row r="95" spans="3:9">
      <c r="C95" s="72"/>
      <c r="D95" s="72"/>
      <c r="E95" s="72"/>
      <c r="F95" s="72"/>
      <c r="G95" s="72"/>
      <c r="H95" s="72"/>
      <c r="I95" s="72"/>
    </row>
    <row r="96" spans="3:9">
      <c r="C96" s="72"/>
      <c r="D96" s="72"/>
      <c r="E96" s="72"/>
      <c r="F96" s="72"/>
      <c r="G96" s="72"/>
      <c r="H96" s="72"/>
      <c r="I96" s="72"/>
    </row>
    <row r="97" spans="3:9">
      <c r="C97" s="72"/>
      <c r="D97" s="72"/>
      <c r="E97" s="72"/>
      <c r="F97" s="72"/>
      <c r="G97" s="72"/>
      <c r="H97" s="72"/>
      <c r="I97" s="72"/>
    </row>
    <row r="98" spans="3:9">
      <c r="C98" s="72"/>
      <c r="D98" s="72"/>
      <c r="E98" s="72"/>
      <c r="F98" s="72"/>
      <c r="G98" s="72"/>
      <c r="H98" s="72"/>
      <c r="I98" s="72"/>
    </row>
    <row r="99" spans="3:9">
      <c r="C99" s="72"/>
      <c r="D99" s="72"/>
      <c r="E99" s="72"/>
      <c r="F99" s="72"/>
      <c r="G99" s="72"/>
      <c r="H99" s="72"/>
      <c r="I99" s="72"/>
    </row>
    <row r="100" spans="3:9">
      <c r="C100" s="72"/>
      <c r="D100" s="72"/>
      <c r="E100" s="72"/>
      <c r="F100" s="72"/>
      <c r="G100" s="72"/>
      <c r="H100" s="72"/>
      <c r="I100" s="72"/>
    </row>
    <row r="101" spans="3:9">
      <c r="C101" s="72"/>
      <c r="D101" s="72"/>
      <c r="E101" s="72"/>
      <c r="F101" s="72"/>
      <c r="G101" s="72"/>
      <c r="H101" s="72"/>
      <c r="I101" s="72"/>
    </row>
    <row r="102" spans="3:9">
      <c r="C102" s="72"/>
      <c r="D102" s="72"/>
      <c r="E102" s="72"/>
      <c r="F102" s="72"/>
      <c r="G102" s="72"/>
      <c r="H102" s="72"/>
      <c r="I102" s="72"/>
    </row>
    <row r="103" spans="3:9">
      <c r="C103" s="72"/>
      <c r="D103" s="72"/>
      <c r="E103" s="72"/>
      <c r="F103" s="72"/>
      <c r="G103" s="72"/>
      <c r="H103" s="72"/>
      <c r="I103" s="72"/>
    </row>
    <row r="104" spans="3:9">
      <c r="C104" s="72"/>
      <c r="D104" s="72"/>
      <c r="E104" s="72"/>
      <c r="F104" s="72"/>
      <c r="G104" s="72"/>
      <c r="H104" s="72"/>
      <c r="I104" s="72"/>
    </row>
    <row r="105" spans="3:9">
      <c r="C105" s="72"/>
      <c r="D105" s="72"/>
      <c r="E105" s="72"/>
      <c r="F105" s="72"/>
      <c r="G105" s="72"/>
      <c r="H105" s="72"/>
      <c r="I105" s="72"/>
    </row>
    <row r="106" spans="3:9">
      <c r="C106" s="72"/>
      <c r="D106" s="72"/>
      <c r="E106" s="72"/>
      <c r="F106" s="72"/>
      <c r="G106" s="72"/>
      <c r="H106" s="72"/>
      <c r="I106" s="72"/>
    </row>
    <row r="107" spans="3:9">
      <c r="C107" s="72"/>
      <c r="D107" s="72"/>
      <c r="E107" s="72"/>
      <c r="F107" s="72"/>
      <c r="G107" s="72"/>
      <c r="H107" s="72"/>
      <c r="I107" s="72"/>
    </row>
    <row r="108" spans="3:9">
      <c r="C108" s="72"/>
      <c r="D108" s="72"/>
      <c r="E108" s="72"/>
      <c r="F108" s="72"/>
      <c r="G108" s="72"/>
      <c r="H108" s="72"/>
      <c r="I108" s="72"/>
    </row>
    <row r="109" spans="3:9">
      <c r="C109" s="72"/>
      <c r="D109" s="72"/>
      <c r="E109" s="72"/>
      <c r="F109" s="72"/>
      <c r="G109" s="72"/>
      <c r="H109" s="72"/>
      <c r="I109" s="72"/>
    </row>
    <row r="110" spans="3:9">
      <c r="C110" s="72"/>
      <c r="D110" s="72"/>
      <c r="E110" s="72"/>
      <c r="F110" s="72"/>
      <c r="G110" s="72"/>
      <c r="H110" s="72"/>
      <c r="I110" s="72"/>
    </row>
    <row r="111" spans="3:9">
      <c r="C111" s="72"/>
      <c r="D111" s="72"/>
      <c r="E111" s="72"/>
      <c r="F111" s="72"/>
      <c r="G111" s="72"/>
      <c r="H111" s="72"/>
      <c r="I111" s="72"/>
    </row>
    <row r="112" spans="3:9">
      <c r="C112" s="72"/>
      <c r="D112" s="72"/>
      <c r="E112" s="72"/>
      <c r="F112" s="72"/>
      <c r="G112" s="72"/>
      <c r="H112" s="72"/>
      <c r="I112" s="72"/>
    </row>
    <row r="113" spans="3:9">
      <c r="C113" s="72"/>
      <c r="D113" s="72"/>
      <c r="E113" s="72"/>
      <c r="F113" s="72"/>
      <c r="G113" s="72"/>
      <c r="H113" s="72"/>
      <c r="I113" s="72"/>
    </row>
    <row r="114" spans="3:9">
      <c r="C114" s="72"/>
      <c r="D114" s="72"/>
      <c r="E114" s="72"/>
      <c r="F114" s="72"/>
      <c r="G114" s="72"/>
      <c r="H114" s="72"/>
      <c r="I114" s="72"/>
    </row>
    <row r="115" spans="3:9">
      <c r="C115" s="72"/>
      <c r="D115" s="72"/>
      <c r="E115" s="72"/>
      <c r="F115" s="72"/>
      <c r="G115" s="72"/>
      <c r="H115" s="72"/>
      <c r="I115" s="72"/>
    </row>
    <row r="116" spans="3:9">
      <c r="C116" s="72"/>
      <c r="D116" s="72"/>
      <c r="E116" s="72"/>
      <c r="F116" s="72"/>
      <c r="G116" s="72"/>
      <c r="H116" s="72"/>
      <c r="I116" s="72"/>
    </row>
    <row r="117" spans="3:9">
      <c r="C117" s="72"/>
      <c r="D117" s="72"/>
      <c r="E117" s="72"/>
      <c r="F117" s="72"/>
      <c r="G117" s="72"/>
      <c r="H117" s="72"/>
      <c r="I117" s="72"/>
    </row>
    <row r="118" spans="3:9">
      <c r="C118" s="72"/>
      <c r="D118" s="72"/>
      <c r="E118" s="72"/>
      <c r="F118" s="72"/>
      <c r="G118" s="72"/>
      <c r="H118" s="72"/>
      <c r="I118" s="72"/>
    </row>
  </sheetData>
  <mergeCells count="12">
    <mergeCell ref="G4:G7"/>
    <mergeCell ref="A8:B8"/>
    <mergeCell ref="A1:I1"/>
    <mergeCell ref="H4:H7"/>
    <mergeCell ref="I4:I7"/>
    <mergeCell ref="A5:A7"/>
    <mergeCell ref="B5:B7"/>
    <mergeCell ref="A4:B4"/>
    <mergeCell ref="C4:C7"/>
    <mergeCell ref="D4:D7"/>
    <mergeCell ref="E4:E7"/>
    <mergeCell ref="F4:F7"/>
  </mergeCells>
  <phoneticPr fontId="2" type="noConversion"/>
  <printOptions horizontalCentered="1"/>
  <pageMargins left="0.98425196850393704" right="0.59055118110236227" top="0.78740157480314965" bottom="0.78740157480314965"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H69"/>
  <sheetViews>
    <sheetView workbookViewId="0">
      <selection activeCell="F18" sqref="F18"/>
    </sheetView>
  </sheetViews>
  <sheetFormatPr defaultRowHeight="11.25"/>
  <cols>
    <col min="1" max="1" width="11" style="73" customWidth="1"/>
    <col min="2" max="2" width="22.6640625" style="37" customWidth="1"/>
    <col min="3" max="3" width="14.6640625" style="37" customWidth="1"/>
    <col min="4" max="4" width="13.5" style="37" customWidth="1"/>
    <col min="5" max="5" width="12.6640625" style="37" customWidth="1"/>
    <col min="6" max="6" width="11.1640625" style="37" customWidth="1"/>
    <col min="7" max="7" width="9.33203125" style="37" customWidth="1"/>
    <col min="8" max="8" width="9.1640625" style="37" customWidth="1"/>
    <col min="9" max="242" width="9.33203125" style="37"/>
    <col min="243" max="245" width="3.6640625" style="37" customWidth="1"/>
    <col min="246" max="246" width="43.6640625" style="37" customWidth="1"/>
    <col min="247" max="253" width="20" style="37" customWidth="1"/>
    <col min="254" max="254" width="11.33203125" style="37" customWidth="1"/>
    <col min="255" max="16384" width="9.33203125" style="37"/>
  </cols>
  <sheetData>
    <row r="1" spans="1:8" ht="35.25" customHeight="1">
      <c r="A1" s="106" t="s">
        <v>276</v>
      </c>
      <c r="B1" s="106"/>
      <c r="C1" s="106"/>
      <c r="D1" s="106"/>
      <c r="E1" s="106"/>
      <c r="F1" s="106"/>
      <c r="G1" s="106"/>
      <c r="H1" s="106"/>
    </row>
    <row r="2" spans="1:8" ht="13.5">
      <c r="A2" s="96"/>
      <c r="B2" s="45"/>
      <c r="C2" s="45"/>
      <c r="D2" s="45"/>
      <c r="E2" s="45"/>
      <c r="F2" s="45"/>
      <c r="G2" s="45"/>
      <c r="H2" s="46" t="s">
        <v>47</v>
      </c>
    </row>
    <row r="3" spans="1:8" ht="14.25">
      <c r="A3" s="47"/>
      <c r="B3" s="45"/>
      <c r="C3" s="45"/>
      <c r="D3" s="45"/>
      <c r="E3" s="48"/>
      <c r="F3" s="45"/>
      <c r="G3" s="45"/>
      <c r="H3" s="46" t="s">
        <v>40</v>
      </c>
    </row>
    <row r="4" spans="1:8" s="38" customFormat="1" ht="21.75" customHeight="1">
      <c r="A4" s="119" t="s">
        <v>25</v>
      </c>
      <c r="B4" s="120" t="s">
        <v>26</v>
      </c>
      <c r="C4" s="112" t="s">
        <v>7</v>
      </c>
      <c r="D4" s="112" t="s">
        <v>42</v>
      </c>
      <c r="E4" s="112" t="s">
        <v>43</v>
      </c>
      <c r="F4" s="112" t="s">
        <v>44</v>
      </c>
      <c r="G4" s="112" t="s">
        <v>45</v>
      </c>
      <c r="H4" s="112" t="s">
        <v>46</v>
      </c>
    </row>
    <row r="5" spans="1:8" s="38" customFormat="1" ht="17.25" customHeight="1">
      <c r="A5" s="112" t="s">
        <v>68</v>
      </c>
      <c r="B5" s="112" t="s">
        <v>64</v>
      </c>
      <c r="C5" s="113"/>
      <c r="D5" s="113"/>
      <c r="E5" s="113"/>
      <c r="F5" s="113"/>
      <c r="G5" s="113"/>
      <c r="H5" s="113"/>
    </row>
    <row r="6" spans="1:8" s="38" customFormat="1" ht="21" customHeight="1">
      <c r="A6" s="113"/>
      <c r="B6" s="113" t="s">
        <v>26</v>
      </c>
      <c r="C6" s="113"/>
      <c r="D6" s="113"/>
      <c r="E6" s="113"/>
      <c r="F6" s="113"/>
      <c r="G6" s="113"/>
      <c r="H6" s="113"/>
    </row>
    <row r="7" spans="1:8" s="38" customFormat="1" ht="21" customHeight="1">
      <c r="A7" s="114"/>
      <c r="B7" s="114" t="s">
        <v>26</v>
      </c>
      <c r="C7" s="114"/>
      <c r="D7" s="114"/>
      <c r="E7" s="114"/>
      <c r="F7" s="114"/>
      <c r="G7" s="114"/>
      <c r="H7" s="114"/>
    </row>
    <row r="8" spans="1:8" s="38" customFormat="1" ht="21" customHeight="1">
      <c r="A8" s="117" t="s">
        <v>36</v>
      </c>
      <c r="B8" s="118"/>
      <c r="C8" s="63">
        <f>C9+C34+C40+C46+C49+C52</f>
        <v>149683.45000000001</v>
      </c>
      <c r="D8" s="63">
        <f>D9+D34+D40+D46+D49+D52</f>
        <v>108082.05999999998</v>
      </c>
      <c r="E8" s="63">
        <f>E9+E34+E40+E46+E49+E52</f>
        <v>41601.389999999992</v>
      </c>
      <c r="F8" s="64"/>
      <c r="G8" s="64"/>
      <c r="H8" s="64"/>
    </row>
    <row r="9" spans="1:8" s="38" customFormat="1" ht="21" customHeight="1">
      <c r="A9" s="44" t="s">
        <v>37</v>
      </c>
      <c r="B9" s="44" t="s">
        <v>38</v>
      </c>
      <c r="C9" s="63">
        <f>C10+C15+C21+C24+C26+C28+C30+C32</f>
        <v>123842.37</v>
      </c>
      <c r="D9" s="63">
        <f>D10+D15+D21+D24+D26+D28+D30+D32</f>
        <v>82284.979999999981</v>
      </c>
      <c r="E9" s="63">
        <f>E10+E15+E21+E24+E26+E28+E30+E32</f>
        <v>41557.389999999992</v>
      </c>
      <c r="F9" s="64"/>
      <c r="G9" s="64"/>
      <c r="H9" s="64"/>
    </row>
    <row r="10" spans="1:8" s="38" customFormat="1" ht="21" customHeight="1">
      <c r="A10" s="44">
        <v>20501</v>
      </c>
      <c r="B10" s="44" t="s">
        <v>169</v>
      </c>
      <c r="C10" s="63">
        <f>SUM(C11:C14)</f>
        <v>2180.71</v>
      </c>
      <c r="D10" s="63">
        <f>SUM(D11:D14)</f>
        <v>1270.8600000000001</v>
      </c>
      <c r="E10" s="63">
        <f>SUM(E11:E14)</f>
        <v>909.84999999999991</v>
      </c>
      <c r="F10" s="64"/>
      <c r="G10" s="64"/>
      <c r="H10" s="64"/>
    </row>
    <row r="11" spans="1:8" s="38" customFormat="1" ht="21" customHeight="1">
      <c r="A11" s="44">
        <v>2050101</v>
      </c>
      <c r="B11" s="44" t="s">
        <v>170</v>
      </c>
      <c r="C11" s="63">
        <f>D11+E11</f>
        <v>366.48</v>
      </c>
      <c r="D11" s="63">
        <v>366.48</v>
      </c>
      <c r="E11" s="64"/>
      <c r="F11" s="64"/>
      <c r="G11" s="64"/>
      <c r="H11" s="64"/>
    </row>
    <row r="12" spans="1:8" s="38" customFormat="1" ht="21" customHeight="1">
      <c r="A12" s="44">
        <v>2050102</v>
      </c>
      <c r="B12" s="44" t="s">
        <v>41</v>
      </c>
      <c r="C12" s="63">
        <f t="shared" ref="C12:C54" si="0">D12+E12</f>
        <v>561.51</v>
      </c>
      <c r="D12" s="63"/>
      <c r="E12" s="64">
        <v>561.51</v>
      </c>
      <c r="F12" s="64"/>
      <c r="G12" s="64"/>
      <c r="H12" s="64"/>
    </row>
    <row r="13" spans="1:8" s="38" customFormat="1" ht="21" customHeight="1">
      <c r="A13" s="44">
        <v>2050103</v>
      </c>
      <c r="B13" s="44" t="s">
        <v>171</v>
      </c>
      <c r="C13" s="63">
        <f t="shared" si="0"/>
        <v>254.8</v>
      </c>
      <c r="D13" s="63">
        <v>254.8</v>
      </c>
      <c r="E13" s="64"/>
      <c r="F13" s="64"/>
      <c r="G13" s="64"/>
      <c r="H13" s="64"/>
    </row>
    <row r="14" spans="1:8" s="38" customFormat="1" ht="21" customHeight="1">
      <c r="A14" s="44">
        <v>2050199</v>
      </c>
      <c r="B14" s="44" t="s">
        <v>172</v>
      </c>
      <c r="C14" s="63">
        <f t="shared" si="0"/>
        <v>997.92000000000007</v>
      </c>
      <c r="D14" s="63">
        <v>649.58000000000004</v>
      </c>
      <c r="E14" s="64">
        <v>348.34</v>
      </c>
      <c r="F14" s="64"/>
      <c r="G14" s="64"/>
      <c r="H14" s="64"/>
    </row>
    <row r="15" spans="1:8" s="38" customFormat="1" ht="21" customHeight="1">
      <c r="A15" s="44">
        <v>20502</v>
      </c>
      <c r="B15" s="44" t="s">
        <v>173</v>
      </c>
      <c r="C15" s="63">
        <f>SUM(C16:C20)</f>
        <v>112534.45999999999</v>
      </c>
      <c r="D15" s="63">
        <f>SUM(D16:D20)</f>
        <v>75712.509999999995</v>
      </c>
      <c r="E15" s="63">
        <f>SUM(E16:E20)</f>
        <v>36821.949999999997</v>
      </c>
      <c r="F15" s="64"/>
      <c r="G15" s="64"/>
      <c r="H15" s="64"/>
    </row>
    <row r="16" spans="1:8" s="38" customFormat="1" ht="21" customHeight="1">
      <c r="A16" s="44">
        <v>2050201</v>
      </c>
      <c r="B16" s="44" t="s">
        <v>174</v>
      </c>
      <c r="C16" s="63">
        <f t="shared" si="0"/>
        <v>2995.54</v>
      </c>
      <c r="D16" s="63">
        <v>1139.21</v>
      </c>
      <c r="E16" s="64">
        <v>1856.33</v>
      </c>
      <c r="F16" s="64"/>
      <c r="G16" s="64"/>
      <c r="H16" s="64"/>
    </row>
    <row r="17" spans="1:8" s="38" customFormat="1" ht="21" customHeight="1">
      <c r="A17" s="44">
        <v>2050202</v>
      </c>
      <c r="B17" s="44" t="s">
        <v>175</v>
      </c>
      <c r="C17" s="63">
        <f t="shared" si="0"/>
        <v>58061.87</v>
      </c>
      <c r="D17" s="63">
        <v>43548.97</v>
      </c>
      <c r="E17" s="64">
        <v>14512.9</v>
      </c>
      <c r="F17" s="64"/>
      <c r="G17" s="64"/>
      <c r="H17" s="64"/>
    </row>
    <row r="18" spans="1:8" s="38" customFormat="1" ht="21" customHeight="1">
      <c r="A18" s="44">
        <v>2050203</v>
      </c>
      <c r="B18" s="44" t="s">
        <v>176</v>
      </c>
      <c r="C18" s="63">
        <f t="shared" si="0"/>
        <v>26095.309999999998</v>
      </c>
      <c r="D18" s="63">
        <v>16468.55</v>
      </c>
      <c r="E18" s="64">
        <v>9626.76</v>
      </c>
      <c r="F18" s="64"/>
      <c r="G18" s="64"/>
      <c r="H18" s="64"/>
    </row>
    <row r="19" spans="1:8" s="38" customFormat="1" ht="21" customHeight="1">
      <c r="A19" s="44">
        <v>2050204</v>
      </c>
      <c r="B19" s="44" t="s">
        <v>177</v>
      </c>
      <c r="C19" s="63">
        <f t="shared" si="0"/>
        <v>24293.809999999998</v>
      </c>
      <c r="D19" s="63">
        <v>14552.05</v>
      </c>
      <c r="E19" s="64">
        <v>9741.76</v>
      </c>
      <c r="F19" s="64"/>
      <c r="G19" s="64"/>
      <c r="H19" s="64"/>
    </row>
    <row r="20" spans="1:8" s="38" customFormat="1" ht="21" customHeight="1">
      <c r="A20" s="44">
        <v>2050299</v>
      </c>
      <c r="B20" s="44" t="s">
        <v>178</v>
      </c>
      <c r="C20" s="63">
        <f t="shared" si="0"/>
        <v>1087.93</v>
      </c>
      <c r="D20" s="63">
        <v>3.73</v>
      </c>
      <c r="E20" s="64">
        <v>1084.2</v>
      </c>
      <c r="F20" s="64"/>
      <c r="G20" s="64"/>
      <c r="H20" s="64"/>
    </row>
    <row r="21" spans="1:8" s="38" customFormat="1" ht="21" customHeight="1">
      <c r="A21" s="44">
        <v>20503</v>
      </c>
      <c r="B21" s="44" t="s">
        <v>179</v>
      </c>
      <c r="C21" s="63">
        <f>SUM(C22:C23)</f>
        <v>5068.78</v>
      </c>
      <c r="D21" s="63">
        <f>SUM(D22:D23)</f>
        <v>4286.93</v>
      </c>
      <c r="E21" s="63">
        <f>SUM(E22:E23)</f>
        <v>781.85</v>
      </c>
      <c r="F21" s="64"/>
      <c r="G21" s="64"/>
      <c r="H21" s="64"/>
    </row>
    <row r="22" spans="1:8" s="38" customFormat="1" ht="21" customHeight="1">
      <c r="A22" s="44">
        <v>2050302</v>
      </c>
      <c r="B22" s="44" t="s">
        <v>180</v>
      </c>
      <c r="C22" s="63">
        <f t="shared" si="0"/>
        <v>4371.78</v>
      </c>
      <c r="D22" s="63">
        <v>3589.93</v>
      </c>
      <c r="E22" s="64">
        <v>781.85</v>
      </c>
      <c r="F22" s="64"/>
      <c r="G22" s="64"/>
      <c r="H22" s="64"/>
    </row>
    <row r="23" spans="1:8" s="38" customFormat="1" ht="21" customHeight="1">
      <c r="A23" s="44">
        <v>2050399</v>
      </c>
      <c r="B23" s="44" t="s">
        <v>181</v>
      </c>
      <c r="C23" s="63">
        <f t="shared" si="0"/>
        <v>697</v>
      </c>
      <c r="D23" s="63">
        <v>697</v>
      </c>
      <c r="E23" s="63"/>
      <c r="F23" s="64"/>
      <c r="G23" s="64"/>
      <c r="H23" s="64"/>
    </row>
    <row r="24" spans="1:8" s="38" customFormat="1" ht="21" customHeight="1">
      <c r="A24" s="44">
        <v>20504</v>
      </c>
      <c r="B24" s="44" t="s">
        <v>182</v>
      </c>
      <c r="C24" s="63">
        <f>SUM(C25)</f>
        <v>878.31</v>
      </c>
      <c r="D24" s="63">
        <f>SUM(D25)</f>
        <v>450.47</v>
      </c>
      <c r="E24" s="63">
        <f>SUM(E25)</f>
        <v>427.84</v>
      </c>
      <c r="F24" s="64"/>
      <c r="G24" s="64"/>
      <c r="H24" s="64"/>
    </row>
    <row r="25" spans="1:8" s="38" customFormat="1" ht="21" customHeight="1">
      <c r="A25" s="44">
        <v>2050404</v>
      </c>
      <c r="B25" s="44" t="s">
        <v>183</v>
      </c>
      <c r="C25" s="63">
        <f t="shared" si="0"/>
        <v>878.31</v>
      </c>
      <c r="D25" s="63">
        <v>450.47</v>
      </c>
      <c r="E25" s="64">
        <v>427.84</v>
      </c>
      <c r="F25" s="64"/>
      <c r="G25" s="64"/>
      <c r="H25" s="64"/>
    </row>
    <row r="26" spans="1:8" s="38" customFormat="1" ht="21" customHeight="1">
      <c r="A26" s="44">
        <v>20507</v>
      </c>
      <c r="B26" s="44" t="s">
        <v>184</v>
      </c>
      <c r="C26" s="63">
        <f>SUM(C27)</f>
        <v>409.11</v>
      </c>
      <c r="D26" s="63">
        <f>SUM(D27)</f>
        <v>272.64999999999998</v>
      </c>
      <c r="E26" s="63">
        <f>SUM(E27)</f>
        <v>136.46</v>
      </c>
      <c r="F26" s="64"/>
      <c r="G26" s="64"/>
      <c r="H26" s="64"/>
    </row>
    <row r="27" spans="1:8" s="38" customFormat="1" ht="21" customHeight="1">
      <c r="A27" s="44">
        <v>2050701</v>
      </c>
      <c r="B27" s="44" t="s">
        <v>185</v>
      </c>
      <c r="C27" s="63">
        <f t="shared" si="0"/>
        <v>409.11</v>
      </c>
      <c r="D27" s="63">
        <v>272.64999999999998</v>
      </c>
      <c r="E27" s="64">
        <v>136.46</v>
      </c>
      <c r="F27" s="64"/>
      <c r="G27" s="64"/>
      <c r="H27" s="64"/>
    </row>
    <row r="28" spans="1:8" s="38" customFormat="1" ht="21" customHeight="1">
      <c r="A28" s="44">
        <v>20508</v>
      </c>
      <c r="B28" s="44" t="s">
        <v>186</v>
      </c>
      <c r="C28" s="63">
        <f>SUM(C29)</f>
        <v>273</v>
      </c>
      <c r="D28" s="63"/>
      <c r="E28" s="63">
        <f>SUM(E29)</f>
        <v>273</v>
      </c>
      <c r="F28" s="64"/>
      <c r="G28" s="64"/>
      <c r="H28" s="64"/>
    </row>
    <row r="29" spans="1:8" s="38" customFormat="1" ht="21" customHeight="1">
      <c r="A29" s="44">
        <v>2050803</v>
      </c>
      <c r="B29" s="44" t="s">
        <v>187</v>
      </c>
      <c r="C29" s="63">
        <f t="shared" si="0"/>
        <v>273</v>
      </c>
      <c r="D29" s="63"/>
      <c r="E29" s="64">
        <v>273</v>
      </c>
      <c r="F29" s="64"/>
      <c r="G29" s="64"/>
      <c r="H29" s="64"/>
    </row>
    <row r="30" spans="1:8" s="38" customFormat="1" ht="21" customHeight="1">
      <c r="A30" s="44">
        <v>20509</v>
      </c>
      <c r="B30" s="44" t="s">
        <v>188</v>
      </c>
      <c r="C30" s="63">
        <f>SUM(C31)</f>
        <v>2214.11</v>
      </c>
      <c r="D30" s="63">
        <f>SUM(D31)</f>
        <v>255.88</v>
      </c>
      <c r="E30" s="63">
        <f>SUM(E31)</f>
        <v>1958.23</v>
      </c>
      <c r="F30" s="64"/>
      <c r="G30" s="64"/>
      <c r="H30" s="64"/>
    </row>
    <row r="31" spans="1:8" s="38" customFormat="1" ht="21" customHeight="1">
      <c r="A31" s="44">
        <v>2050999</v>
      </c>
      <c r="B31" s="44" t="s">
        <v>189</v>
      </c>
      <c r="C31" s="63">
        <f t="shared" si="0"/>
        <v>2214.11</v>
      </c>
      <c r="D31" s="63">
        <v>255.88</v>
      </c>
      <c r="E31" s="64">
        <v>1958.23</v>
      </c>
      <c r="F31" s="64"/>
      <c r="G31" s="64"/>
      <c r="H31" s="64"/>
    </row>
    <row r="32" spans="1:8" s="38" customFormat="1" ht="21" customHeight="1">
      <c r="A32" s="44">
        <v>20599</v>
      </c>
      <c r="B32" s="44" t="s">
        <v>190</v>
      </c>
      <c r="C32" s="63">
        <f>SUM(C33)</f>
        <v>283.89</v>
      </c>
      <c r="D32" s="63">
        <f>SUM(D33)</f>
        <v>35.68</v>
      </c>
      <c r="E32" s="63">
        <f>SUM(E33)</f>
        <v>248.21</v>
      </c>
      <c r="F32" s="64"/>
      <c r="G32" s="64"/>
      <c r="H32" s="64"/>
    </row>
    <row r="33" spans="1:8" s="38" customFormat="1" ht="21" customHeight="1">
      <c r="A33" s="44">
        <v>2059999</v>
      </c>
      <c r="B33" s="44" t="s">
        <v>191</v>
      </c>
      <c r="C33" s="63">
        <f t="shared" si="0"/>
        <v>283.89</v>
      </c>
      <c r="D33" s="63">
        <v>35.68</v>
      </c>
      <c r="E33" s="64">
        <v>248.21</v>
      </c>
      <c r="F33" s="64"/>
      <c r="G33" s="64"/>
      <c r="H33" s="64"/>
    </row>
    <row r="34" spans="1:8" s="38" customFormat="1" ht="21" customHeight="1">
      <c r="A34" s="44">
        <v>208</v>
      </c>
      <c r="B34" s="44" t="s">
        <v>192</v>
      </c>
      <c r="C34" s="63">
        <f>C35+C38</f>
        <v>12973.229999999998</v>
      </c>
      <c r="D34" s="63">
        <f>D35+D38</f>
        <v>12973.229999999998</v>
      </c>
      <c r="E34" s="63"/>
      <c r="F34" s="64"/>
      <c r="G34" s="64"/>
      <c r="H34" s="64"/>
    </row>
    <row r="35" spans="1:8" s="38" customFormat="1" ht="21" customHeight="1">
      <c r="A35" s="44">
        <v>20805</v>
      </c>
      <c r="B35" s="44" t="s">
        <v>193</v>
      </c>
      <c r="C35" s="63">
        <f>SUM(C36:C37)</f>
        <v>12355.089999999998</v>
      </c>
      <c r="D35" s="63">
        <f>SUM(D36:D37)</f>
        <v>12355.089999999998</v>
      </c>
      <c r="E35" s="63"/>
      <c r="F35" s="64"/>
      <c r="G35" s="64"/>
      <c r="H35" s="64"/>
    </row>
    <row r="36" spans="1:8" s="38" customFormat="1" ht="21" customHeight="1">
      <c r="A36" s="44">
        <v>2080501</v>
      </c>
      <c r="B36" s="44" t="s">
        <v>194</v>
      </c>
      <c r="C36" s="63">
        <f t="shared" si="0"/>
        <v>139.13</v>
      </c>
      <c r="D36" s="63">
        <v>139.13</v>
      </c>
      <c r="E36" s="64"/>
      <c r="F36" s="64"/>
      <c r="G36" s="64"/>
      <c r="H36" s="64"/>
    </row>
    <row r="37" spans="1:8" s="38" customFormat="1" ht="21" customHeight="1">
      <c r="A37" s="44">
        <v>2080502</v>
      </c>
      <c r="B37" s="44" t="s">
        <v>195</v>
      </c>
      <c r="C37" s="63">
        <f t="shared" si="0"/>
        <v>12215.96</v>
      </c>
      <c r="D37" s="63">
        <v>12215.96</v>
      </c>
      <c r="E37" s="64"/>
      <c r="F37" s="64"/>
      <c r="G37" s="64"/>
      <c r="H37" s="64"/>
    </row>
    <row r="38" spans="1:8" s="38" customFormat="1" ht="21" customHeight="1">
      <c r="A38" s="44">
        <v>20899</v>
      </c>
      <c r="B38" s="44" t="s">
        <v>196</v>
      </c>
      <c r="C38" s="63">
        <f>SUM(C39)</f>
        <v>618.14</v>
      </c>
      <c r="D38" s="63">
        <f>SUM(D39)</f>
        <v>618.14</v>
      </c>
      <c r="E38" s="63"/>
      <c r="F38" s="64"/>
      <c r="G38" s="64"/>
      <c r="H38" s="64"/>
    </row>
    <row r="39" spans="1:8" s="38" customFormat="1" ht="21" customHeight="1">
      <c r="A39" s="44">
        <v>2089901</v>
      </c>
      <c r="B39" s="44" t="s">
        <v>197</v>
      </c>
      <c r="C39" s="63">
        <f t="shared" si="0"/>
        <v>618.14</v>
      </c>
      <c r="D39" s="63">
        <v>618.14</v>
      </c>
      <c r="E39" s="64"/>
      <c r="F39" s="64"/>
      <c r="G39" s="64"/>
      <c r="H39" s="64"/>
    </row>
    <row r="40" spans="1:8" s="38" customFormat="1" ht="21" customHeight="1">
      <c r="A40" s="44">
        <v>210</v>
      </c>
      <c r="B40" s="44" t="s">
        <v>198</v>
      </c>
      <c r="C40" s="63">
        <f>C41+C44</f>
        <v>5004.47</v>
      </c>
      <c r="D40" s="63">
        <f>D41+D44</f>
        <v>5004.47</v>
      </c>
      <c r="E40" s="63"/>
      <c r="F40" s="64"/>
      <c r="G40" s="64"/>
      <c r="H40" s="64"/>
    </row>
    <row r="41" spans="1:8" s="38" customFormat="1" ht="21" customHeight="1">
      <c r="A41" s="44">
        <v>21005</v>
      </c>
      <c r="B41" s="44" t="s">
        <v>199</v>
      </c>
      <c r="C41" s="63">
        <f>SUM(C42:C43)</f>
        <v>5003.1900000000005</v>
      </c>
      <c r="D41" s="63">
        <f>SUM(D42:D43)</f>
        <v>5003.1900000000005</v>
      </c>
      <c r="E41" s="63"/>
      <c r="F41" s="64"/>
      <c r="G41" s="64"/>
      <c r="H41" s="64"/>
    </row>
    <row r="42" spans="1:8" s="38" customFormat="1" ht="21" customHeight="1">
      <c r="A42" s="44">
        <v>2100501</v>
      </c>
      <c r="B42" s="44" t="s">
        <v>200</v>
      </c>
      <c r="C42" s="63">
        <f t="shared" si="0"/>
        <v>18.88</v>
      </c>
      <c r="D42" s="63">
        <v>18.88</v>
      </c>
      <c r="E42" s="64"/>
      <c r="F42" s="64"/>
      <c r="G42" s="64"/>
      <c r="H42" s="64"/>
    </row>
    <row r="43" spans="1:8" s="38" customFormat="1" ht="21" customHeight="1">
      <c r="A43" s="44">
        <v>2100502</v>
      </c>
      <c r="B43" s="44" t="s">
        <v>201</v>
      </c>
      <c r="C43" s="63">
        <f t="shared" si="0"/>
        <v>4984.3100000000004</v>
      </c>
      <c r="D43" s="63">
        <v>4984.3100000000004</v>
      </c>
      <c r="E43" s="64"/>
      <c r="F43" s="64"/>
      <c r="G43" s="64"/>
      <c r="H43" s="64"/>
    </row>
    <row r="44" spans="1:8" s="38" customFormat="1" ht="21" customHeight="1">
      <c r="A44" s="44">
        <v>21099</v>
      </c>
      <c r="B44" s="44" t="s">
        <v>208</v>
      </c>
      <c r="C44" s="63">
        <f>SUM(C45)</f>
        <v>1.28</v>
      </c>
      <c r="D44" s="63">
        <f>SUM(D45)</f>
        <v>1.28</v>
      </c>
      <c r="E44" s="63"/>
      <c r="F44" s="64"/>
      <c r="G44" s="64"/>
      <c r="H44" s="64"/>
    </row>
    <row r="45" spans="1:8" s="38" customFormat="1" ht="21" customHeight="1">
      <c r="A45" s="44">
        <v>2109901</v>
      </c>
      <c r="B45" s="44" t="s">
        <v>209</v>
      </c>
      <c r="C45" s="63">
        <f t="shared" si="0"/>
        <v>1.28</v>
      </c>
      <c r="D45" s="63">
        <v>1.28</v>
      </c>
      <c r="E45" s="64"/>
      <c r="F45" s="64"/>
      <c r="G45" s="64"/>
      <c r="H45" s="64"/>
    </row>
    <row r="46" spans="1:8" s="38" customFormat="1" ht="21" customHeight="1">
      <c r="A46" s="44">
        <v>213</v>
      </c>
      <c r="B46" s="44" t="s">
        <v>210</v>
      </c>
      <c r="C46" s="63">
        <f t="shared" si="0"/>
        <v>4</v>
      </c>
      <c r="D46" s="63"/>
      <c r="E46" s="102">
        <v>4</v>
      </c>
      <c r="F46" s="64"/>
      <c r="G46" s="64"/>
      <c r="H46" s="64"/>
    </row>
    <row r="47" spans="1:8" s="38" customFormat="1" ht="21" customHeight="1">
      <c r="A47" s="44">
        <v>21305</v>
      </c>
      <c r="B47" s="44" t="s">
        <v>211</v>
      </c>
      <c r="C47" s="63">
        <f t="shared" si="0"/>
        <v>4</v>
      </c>
      <c r="D47" s="63"/>
      <c r="E47" s="102">
        <v>4</v>
      </c>
      <c r="F47" s="64"/>
      <c r="G47" s="64"/>
      <c r="H47" s="64"/>
    </row>
    <row r="48" spans="1:8" s="38" customFormat="1" ht="21" customHeight="1">
      <c r="A48" s="44">
        <v>2130599</v>
      </c>
      <c r="B48" s="44" t="s">
        <v>212</v>
      </c>
      <c r="C48" s="63">
        <f t="shared" si="0"/>
        <v>4</v>
      </c>
      <c r="D48" s="63"/>
      <c r="E48" s="102">
        <v>4</v>
      </c>
      <c r="F48" s="64"/>
      <c r="G48" s="64"/>
      <c r="H48" s="64"/>
    </row>
    <row r="49" spans="1:8" s="38" customFormat="1" ht="21" customHeight="1">
      <c r="A49" s="44">
        <v>221</v>
      </c>
      <c r="B49" s="44" t="s">
        <v>202</v>
      </c>
      <c r="C49" s="63">
        <f t="shared" si="0"/>
        <v>7819.38</v>
      </c>
      <c r="D49" s="63">
        <v>7819.38</v>
      </c>
      <c r="E49" s="64"/>
      <c r="F49" s="64"/>
      <c r="G49" s="64"/>
      <c r="H49" s="64"/>
    </row>
    <row r="50" spans="1:8" s="38" customFormat="1" ht="21" customHeight="1">
      <c r="A50" s="44">
        <v>22102</v>
      </c>
      <c r="B50" s="44" t="s">
        <v>203</v>
      </c>
      <c r="C50" s="63">
        <f t="shared" si="0"/>
        <v>7819.38</v>
      </c>
      <c r="D50" s="63">
        <v>7819.38</v>
      </c>
      <c r="E50" s="64"/>
      <c r="F50" s="64"/>
      <c r="G50" s="64"/>
      <c r="H50" s="64"/>
    </row>
    <row r="51" spans="1:8" s="38" customFormat="1" ht="21" customHeight="1">
      <c r="A51" s="44">
        <v>2210201</v>
      </c>
      <c r="B51" s="44" t="s">
        <v>204</v>
      </c>
      <c r="C51" s="63">
        <f t="shared" si="0"/>
        <v>7819.38</v>
      </c>
      <c r="D51" s="63">
        <v>7819.38</v>
      </c>
      <c r="E51" s="64"/>
      <c r="F51" s="64"/>
      <c r="G51" s="64"/>
      <c r="H51" s="64"/>
    </row>
    <row r="52" spans="1:8" s="38" customFormat="1" ht="21" customHeight="1">
      <c r="A52" s="44">
        <v>229</v>
      </c>
      <c r="B52" s="44" t="s">
        <v>205</v>
      </c>
      <c r="C52" s="63">
        <f t="shared" si="0"/>
        <v>40</v>
      </c>
      <c r="D52" s="63"/>
      <c r="E52" s="102">
        <v>40</v>
      </c>
      <c r="F52" s="64"/>
      <c r="G52" s="64"/>
      <c r="H52" s="64"/>
    </row>
    <row r="53" spans="1:8" s="38" customFormat="1" ht="21" customHeight="1">
      <c r="A53" s="44">
        <v>22960</v>
      </c>
      <c r="B53" s="44" t="s">
        <v>206</v>
      </c>
      <c r="C53" s="63">
        <f t="shared" si="0"/>
        <v>40</v>
      </c>
      <c r="D53" s="63"/>
      <c r="E53" s="102">
        <v>40</v>
      </c>
      <c r="F53" s="64"/>
      <c r="G53" s="64"/>
      <c r="H53" s="64"/>
    </row>
    <row r="54" spans="1:8" s="38" customFormat="1" ht="21" customHeight="1">
      <c r="A54" s="44">
        <v>2296003</v>
      </c>
      <c r="B54" s="44" t="s">
        <v>207</v>
      </c>
      <c r="C54" s="63">
        <f t="shared" si="0"/>
        <v>40</v>
      </c>
      <c r="D54" s="63"/>
      <c r="E54" s="102">
        <v>40</v>
      </c>
      <c r="F54" s="64"/>
      <c r="G54" s="64"/>
      <c r="H54" s="64"/>
    </row>
    <row r="55" spans="1:8" ht="21" customHeight="1">
      <c r="A55" s="16" t="s">
        <v>154</v>
      </c>
    </row>
    <row r="56" spans="1:8" ht="21" customHeight="1">
      <c r="A56" s="16" t="s">
        <v>153</v>
      </c>
    </row>
    <row r="57" spans="1:8" ht="21" customHeight="1"/>
    <row r="58" spans="1:8" ht="21" customHeight="1"/>
    <row r="59" spans="1:8" ht="21" customHeight="1"/>
    <row r="60" spans="1:8" ht="21" customHeight="1"/>
    <row r="61" spans="1:8" ht="21" customHeight="1"/>
    <row r="62" spans="1:8" ht="21" customHeight="1"/>
    <row r="63" spans="1:8" ht="21" customHeight="1"/>
    <row r="64" spans="1:8" ht="21" customHeight="1"/>
    <row r="65" ht="21" customHeight="1"/>
    <row r="66" ht="21" customHeight="1"/>
    <row r="67" ht="21" customHeight="1"/>
    <row r="68" ht="21" customHeight="1"/>
    <row r="69" ht="21" customHeight="1"/>
  </sheetData>
  <mergeCells count="11">
    <mergeCell ref="A5:A7"/>
    <mergeCell ref="B5:B7"/>
    <mergeCell ref="A8:B8"/>
    <mergeCell ref="A1:H1"/>
    <mergeCell ref="A4:B4"/>
    <mergeCell ref="C4:C7"/>
    <mergeCell ref="D4:D7"/>
    <mergeCell ref="E4:E7"/>
    <mergeCell ref="F4:F7"/>
    <mergeCell ref="G4:G7"/>
    <mergeCell ref="H4:H7"/>
  </mergeCells>
  <phoneticPr fontId="1" type="noConversion"/>
  <printOptions horizontalCentered="1"/>
  <pageMargins left="0.98425196850393704" right="0.59055118110236227" top="0.78740157480314965" bottom="0.78740157480314965"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F32"/>
  <sheetViews>
    <sheetView workbookViewId="0">
      <selection activeCell="F16" sqref="F16:F21"/>
    </sheetView>
  </sheetViews>
  <sheetFormatPr defaultColWidth="18.6640625" defaultRowHeight="11.25"/>
  <cols>
    <col min="1" max="1" width="38.5" style="38" customWidth="1"/>
    <col min="2" max="2" width="18.6640625" style="38" customWidth="1"/>
    <col min="3" max="3" width="36.83203125" style="38" customWidth="1"/>
    <col min="4" max="6" width="18.6640625" style="38" customWidth="1"/>
    <col min="7" max="7" width="11.33203125" style="38" customWidth="1"/>
    <col min="8" max="235" width="9.33203125" style="38" customWidth="1"/>
    <col min="236" max="236" width="36.33203125" style="38" customWidth="1"/>
    <col min="237" max="237" width="6.33203125" style="38" customWidth="1"/>
    <col min="238" max="240" width="18.6640625" style="38" customWidth="1"/>
    <col min="241" max="241" width="34.33203125" style="38" customWidth="1"/>
    <col min="242" max="242" width="6.33203125" style="38" customWidth="1"/>
    <col min="243" max="251" width="18.6640625" style="38" customWidth="1"/>
    <col min="252" max="252" width="34.33203125" style="38" customWidth="1"/>
    <col min="253" max="253" width="7.5" style="38" customWidth="1"/>
    <col min="254" max="16384" width="18.6640625" style="38"/>
  </cols>
  <sheetData>
    <row r="1" spans="1:6" ht="35.25" customHeight="1">
      <c r="A1" s="106" t="s">
        <v>277</v>
      </c>
      <c r="B1" s="106"/>
      <c r="C1" s="106"/>
      <c r="D1" s="106"/>
      <c r="E1" s="106"/>
      <c r="F1" s="106"/>
    </row>
    <row r="2" spans="1:6" ht="14.25" customHeight="1">
      <c r="A2" s="93"/>
      <c r="F2" s="46" t="s">
        <v>62</v>
      </c>
    </row>
    <row r="3" spans="1:6" ht="14.25" customHeight="1">
      <c r="A3" s="54"/>
      <c r="D3" s="49"/>
      <c r="F3" s="46" t="s">
        <v>40</v>
      </c>
    </row>
    <row r="4" spans="1:6" ht="18.75" customHeight="1">
      <c r="A4" s="122" t="s">
        <v>108</v>
      </c>
      <c r="B4" s="122" t="s">
        <v>26</v>
      </c>
      <c r="C4" s="122" t="s">
        <v>109</v>
      </c>
      <c r="D4" s="122" t="s">
        <v>26</v>
      </c>
      <c r="E4" s="122" t="s">
        <v>26</v>
      </c>
      <c r="F4" s="122" t="s">
        <v>26</v>
      </c>
    </row>
    <row r="5" spans="1:6" ht="18.75" customHeight="1">
      <c r="A5" s="123" t="s">
        <v>48</v>
      </c>
      <c r="B5" s="123" t="s">
        <v>65</v>
      </c>
      <c r="C5" s="123" t="s">
        <v>69</v>
      </c>
      <c r="D5" s="122" t="s">
        <v>1</v>
      </c>
      <c r="E5" s="122" t="s">
        <v>26</v>
      </c>
      <c r="F5" s="122" t="s">
        <v>26</v>
      </c>
    </row>
    <row r="6" spans="1:6" ht="31.5" customHeight="1">
      <c r="A6" s="123" t="s">
        <v>26</v>
      </c>
      <c r="B6" s="123" t="s">
        <v>26</v>
      </c>
      <c r="C6" s="123" t="s">
        <v>26</v>
      </c>
      <c r="D6" s="50" t="s">
        <v>35</v>
      </c>
      <c r="E6" s="51" t="s">
        <v>49</v>
      </c>
      <c r="F6" s="51" t="s">
        <v>50</v>
      </c>
    </row>
    <row r="7" spans="1:6" ht="21" customHeight="1">
      <c r="A7" s="52" t="s">
        <v>51</v>
      </c>
      <c r="B7" s="63">
        <v>148215.1</v>
      </c>
      <c r="C7" s="44" t="s">
        <v>52</v>
      </c>
      <c r="D7" s="63"/>
      <c r="E7" s="63"/>
      <c r="F7" s="64"/>
    </row>
    <row r="8" spans="1:6" ht="21" customHeight="1">
      <c r="A8" s="52" t="s">
        <v>53</v>
      </c>
      <c r="B8" s="63">
        <v>40</v>
      </c>
      <c r="C8" s="44" t="s">
        <v>54</v>
      </c>
      <c r="D8" s="64"/>
      <c r="E8" s="64"/>
      <c r="F8" s="64"/>
    </row>
    <row r="9" spans="1:6" ht="21" customHeight="1">
      <c r="A9" s="52" t="s">
        <v>26</v>
      </c>
      <c r="B9" s="64"/>
      <c r="C9" s="44" t="s">
        <v>55</v>
      </c>
      <c r="D9" s="64"/>
      <c r="E9" s="64"/>
      <c r="F9" s="64"/>
    </row>
    <row r="10" spans="1:6" ht="21" customHeight="1">
      <c r="A10" s="52" t="s">
        <v>26</v>
      </c>
      <c r="B10" s="64"/>
      <c r="C10" s="44" t="s">
        <v>56</v>
      </c>
      <c r="D10" s="64"/>
      <c r="E10" s="64"/>
      <c r="F10" s="64"/>
    </row>
    <row r="11" spans="1:6" ht="21" customHeight="1">
      <c r="A11" s="52" t="s">
        <v>26</v>
      </c>
      <c r="B11" s="64"/>
      <c r="C11" s="44" t="s">
        <v>57</v>
      </c>
      <c r="D11" s="63">
        <f t="shared" ref="D11:D16" si="0">SUM(E11:F11)</f>
        <v>123842.37</v>
      </c>
      <c r="E11" s="27">
        <v>123842.37</v>
      </c>
      <c r="F11" s="64"/>
    </row>
    <row r="12" spans="1:6" ht="21" customHeight="1">
      <c r="A12" s="52" t="s">
        <v>26</v>
      </c>
      <c r="B12" s="64"/>
      <c r="C12" s="44" t="s">
        <v>164</v>
      </c>
      <c r="D12" s="63">
        <f t="shared" si="0"/>
        <v>12973.23</v>
      </c>
      <c r="E12" s="9">
        <v>12973.23</v>
      </c>
      <c r="F12" s="64"/>
    </row>
    <row r="13" spans="1:6" ht="21" customHeight="1">
      <c r="A13" s="52"/>
      <c r="B13" s="64"/>
      <c r="C13" s="44" t="s">
        <v>165</v>
      </c>
      <c r="D13" s="63">
        <f t="shared" si="0"/>
        <v>5004.47</v>
      </c>
      <c r="E13" s="12">
        <v>5004.47</v>
      </c>
      <c r="F13" s="64"/>
    </row>
    <row r="14" spans="1:6" ht="21" customHeight="1">
      <c r="A14" s="52"/>
      <c r="B14" s="64"/>
      <c r="C14" s="44" t="s">
        <v>166</v>
      </c>
      <c r="D14" s="63">
        <f t="shared" si="0"/>
        <v>4</v>
      </c>
      <c r="E14" s="12">
        <v>4</v>
      </c>
      <c r="F14" s="64"/>
    </row>
    <row r="15" spans="1:6" ht="21" customHeight="1">
      <c r="A15" s="52"/>
      <c r="B15" s="64"/>
      <c r="C15" s="44" t="s">
        <v>167</v>
      </c>
      <c r="D15" s="63">
        <f t="shared" si="0"/>
        <v>7819.38</v>
      </c>
      <c r="E15" s="12">
        <v>7819.38</v>
      </c>
      <c r="F15" s="64"/>
    </row>
    <row r="16" spans="1:6" ht="21" customHeight="1">
      <c r="A16" s="52"/>
      <c r="B16" s="64"/>
      <c r="C16" s="44" t="s">
        <v>168</v>
      </c>
      <c r="D16" s="63">
        <f t="shared" si="0"/>
        <v>40</v>
      </c>
      <c r="E16" s="12"/>
      <c r="F16" s="102">
        <v>40</v>
      </c>
    </row>
    <row r="17" spans="1:6" ht="21" customHeight="1">
      <c r="A17" s="53" t="s">
        <v>27</v>
      </c>
      <c r="B17" s="63">
        <f>SUM(B7:B16)</f>
        <v>148255.1</v>
      </c>
      <c r="C17" s="53" t="s">
        <v>7</v>
      </c>
      <c r="D17" s="63">
        <f>SUM(D11:D16)</f>
        <v>149683.45000000001</v>
      </c>
      <c r="E17" s="63">
        <f>SUM(E11:E16)</f>
        <v>149643.45000000001</v>
      </c>
      <c r="F17" s="63">
        <f>SUM(F11:F16)</f>
        <v>40</v>
      </c>
    </row>
    <row r="18" spans="1:6" ht="21" customHeight="1">
      <c r="A18" s="52" t="s">
        <v>59</v>
      </c>
      <c r="B18" s="63">
        <f>B19+B20</f>
        <v>4823.42</v>
      </c>
      <c r="C18" s="52" t="s">
        <v>60</v>
      </c>
      <c r="D18" s="63">
        <v>3395.07</v>
      </c>
      <c r="E18" s="63">
        <v>3395.07</v>
      </c>
      <c r="F18" s="63"/>
    </row>
    <row r="19" spans="1:6" ht="21" customHeight="1">
      <c r="A19" s="52" t="s">
        <v>51</v>
      </c>
      <c r="B19" s="63">
        <v>4823.42</v>
      </c>
      <c r="C19" s="52"/>
      <c r="D19" s="63"/>
      <c r="E19" s="63"/>
      <c r="F19" s="63"/>
    </row>
    <row r="20" spans="1:6" ht="21" customHeight="1">
      <c r="A20" s="52" t="s">
        <v>53</v>
      </c>
      <c r="B20" s="63"/>
      <c r="C20" s="52"/>
      <c r="D20" s="63"/>
      <c r="E20" s="63"/>
      <c r="F20" s="63"/>
    </row>
    <row r="21" spans="1:6" ht="21" customHeight="1">
      <c r="A21" s="53" t="s">
        <v>61</v>
      </c>
      <c r="B21" s="63">
        <f>B17+B18</f>
        <v>153078.52000000002</v>
      </c>
      <c r="C21" s="53" t="s">
        <v>61</v>
      </c>
      <c r="D21" s="63">
        <f>D17+D18</f>
        <v>153078.52000000002</v>
      </c>
      <c r="E21" s="63">
        <f>E17+E18</f>
        <v>153038.52000000002</v>
      </c>
      <c r="F21" s="63">
        <f>F17+F18</f>
        <v>40</v>
      </c>
    </row>
    <row r="22" spans="1:6" ht="27" customHeight="1">
      <c r="A22" s="121" t="s">
        <v>155</v>
      </c>
      <c r="B22" s="121"/>
      <c r="C22" s="121"/>
      <c r="D22" s="121"/>
      <c r="E22" s="121"/>
      <c r="F22" s="121"/>
    </row>
    <row r="23" spans="1:6" ht="21" customHeight="1">
      <c r="A23" s="121" t="s">
        <v>150</v>
      </c>
      <c r="B23" s="121"/>
      <c r="C23" s="121"/>
      <c r="D23" s="121"/>
      <c r="E23" s="121"/>
      <c r="F23" s="121"/>
    </row>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row r="32" spans="1:6" ht="21" customHeight="1"/>
  </sheetData>
  <mergeCells count="9">
    <mergeCell ref="A23:F23"/>
    <mergeCell ref="A22:F22"/>
    <mergeCell ref="A1:F1"/>
    <mergeCell ref="D5:F5"/>
    <mergeCell ref="A4:B4"/>
    <mergeCell ref="C4:F4"/>
    <mergeCell ref="A5:A6"/>
    <mergeCell ref="B5:B6"/>
    <mergeCell ref="C5:C6"/>
  </mergeCells>
  <phoneticPr fontId="1" type="noConversion"/>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E148"/>
  <sheetViews>
    <sheetView tabSelected="1" zoomScaleNormal="100" workbookViewId="0">
      <selection activeCell="E17" sqref="E17"/>
    </sheetView>
  </sheetViews>
  <sheetFormatPr defaultColWidth="7.83203125" defaultRowHeight="15"/>
  <cols>
    <col min="1" max="1" width="13.6640625" style="78" customWidth="1"/>
    <col min="2" max="2" width="39.33203125" style="24" customWidth="1"/>
    <col min="3" max="5" width="33.6640625" style="20" customWidth="1"/>
    <col min="6" max="248" width="10.33203125" style="20" customWidth="1"/>
    <col min="249" max="16384" width="7.83203125" style="20"/>
  </cols>
  <sheetData>
    <row r="1" spans="1:5" ht="30" customHeight="1">
      <c r="A1" s="126" t="s">
        <v>278</v>
      </c>
      <c r="B1" s="126"/>
      <c r="C1" s="126"/>
      <c r="D1" s="126"/>
      <c r="E1" s="126"/>
    </row>
    <row r="2" spans="1:5" s="38" customFormat="1" ht="12.75" customHeight="1">
      <c r="A2" s="95"/>
      <c r="E2" s="46" t="s">
        <v>71</v>
      </c>
    </row>
    <row r="3" spans="1:5" s="38" customFormat="1" ht="12.75" customHeight="1">
      <c r="A3" s="75"/>
      <c r="B3" s="49"/>
      <c r="E3" s="46" t="s">
        <v>40</v>
      </c>
    </row>
    <row r="4" spans="1:5" ht="30" customHeight="1">
      <c r="A4" s="127" t="s">
        <v>70</v>
      </c>
      <c r="B4" s="127" t="s">
        <v>72</v>
      </c>
      <c r="C4" s="129" t="s">
        <v>13</v>
      </c>
      <c r="D4" s="130"/>
      <c r="E4" s="131"/>
    </row>
    <row r="5" spans="1:5" ht="30" customHeight="1">
      <c r="A5" s="128"/>
      <c r="B5" s="128"/>
      <c r="C5" s="21" t="s">
        <v>11</v>
      </c>
      <c r="D5" s="21" t="s">
        <v>14</v>
      </c>
      <c r="E5" s="21" t="s">
        <v>15</v>
      </c>
    </row>
    <row r="6" spans="1:5" ht="21" customHeight="1">
      <c r="A6" s="124" t="s">
        <v>16</v>
      </c>
      <c r="B6" s="125"/>
      <c r="C6" s="65">
        <f>C7+C32+C38+C44+C47</f>
        <v>149643.45000000001</v>
      </c>
      <c r="D6" s="65">
        <f>D7+D32+D38+D44+D47</f>
        <v>108082.05999999998</v>
      </c>
      <c r="E6" s="65">
        <f>E7+E32+E38+E44+E47</f>
        <v>41561.389999999992</v>
      </c>
    </row>
    <row r="7" spans="1:5" ht="21" customHeight="1">
      <c r="A7" s="44" t="s">
        <v>37</v>
      </c>
      <c r="B7" s="44" t="s">
        <v>38</v>
      </c>
      <c r="C7" s="63">
        <f>C8+C13+C19+C22+C24+C26+C28+C30</f>
        <v>123842.37</v>
      </c>
      <c r="D7" s="63">
        <f>D8+D13+D19+D22+D24+D26+D28+D30</f>
        <v>82284.979999999981</v>
      </c>
      <c r="E7" s="63">
        <f>E8+E13+E19+E22+E24+E26+E28+E30</f>
        <v>41557.389999999992</v>
      </c>
    </row>
    <row r="8" spans="1:5" ht="21" customHeight="1">
      <c r="A8" s="44">
        <v>20501</v>
      </c>
      <c r="B8" s="44" t="s">
        <v>169</v>
      </c>
      <c r="C8" s="63">
        <f>SUM(C9:C12)</f>
        <v>2180.71</v>
      </c>
      <c r="D8" s="63">
        <f>SUM(D9:D12)</f>
        <v>1270.8600000000001</v>
      </c>
      <c r="E8" s="63">
        <f>SUM(E9:E12)</f>
        <v>909.84999999999991</v>
      </c>
    </row>
    <row r="9" spans="1:5" ht="21" customHeight="1">
      <c r="A9" s="44">
        <v>2050101</v>
      </c>
      <c r="B9" s="44" t="s">
        <v>170</v>
      </c>
      <c r="C9" s="63">
        <f>D9+E9</f>
        <v>366.48</v>
      </c>
      <c r="D9" s="63">
        <v>366.48</v>
      </c>
      <c r="E9" s="64"/>
    </row>
    <row r="10" spans="1:5" ht="21" customHeight="1">
      <c r="A10" s="44">
        <v>2050102</v>
      </c>
      <c r="B10" s="44" t="s">
        <v>41</v>
      </c>
      <c r="C10" s="63">
        <f t="shared" ref="C10:C49" si="0">D10+E10</f>
        <v>561.51</v>
      </c>
      <c r="D10" s="63"/>
      <c r="E10" s="64">
        <v>561.51</v>
      </c>
    </row>
    <row r="11" spans="1:5" ht="21" customHeight="1">
      <c r="A11" s="44">
        <v>2050103</v>
      </c>
      <c r="B11" s="44" t="s">
        <v>171</v>
      </c>
      <c r="C11" s="63">
        <f t="shared" si="0"/>
        <v>254.8</v>
      </c>
      <c r="D11" s="63">
        <v>254.8</v>
      </c>
      <c r="E11" s="64"/>
    </row>
    <row r="12" spans="1:5" ht="21" customHeight="1">
      <c r="A12" s="44">
        <v>2050199</v>
      </c>
      <c r="B12" s="44" t="s">
        <v>172</v>
      </c>
      <c r="C12" s="63">
        <f t="shared" si="0"/>
        <v>997.92000000000007</v>
      </c>
      <c r="D12" s="63">
        <v>649.58000000000004</v>
      </c>
      <c r="E12" s="64">
        <v>348.34</v>
      </c>
    </row>
    <row r="13" spans="1:5" ht="21" customHeight="1">
      <c r="A13" s="44">
        <v>20502</v>
      </c>
      <c r="B13" s="44" t="s">
        <v>173</v>
      </c>
      <c r="C13" s="63">
        <f>SUM(C14:C18)</f>
        <v>112534.45999999999</v>
      </c>
      <c r="D13" s="63">
        <f>SUM(D14:D18)</f>
        <v>75712.509999999995</v>
      </c>
      <c r="E13" s="63">
        <f>SUM(E14:E18)</f>
        <v>36821.949999999997</v>
      </c>
    </row>
    <row r="14" spans="1:5" ht="21" customHeight="1">
      <c r="A14" s="44">
        <v>2050201</v>
      </c>
      <c r="B14" s="44" t="s">
        <v>174</v>
      </c>
      <c r="C14" s="63">
        <f t="shared" si="0"/>
        <v>2995.54</v>
      </c>
      <c r="D14" s="63">
        <v>1139.21</v>
      </c>
      <c r="E14" s="64">
        <v>1856.33</v>
      </c>
    </row>
    <row r="15" spans="1:5" ht="21" customHeight="1">
      <c r="A15" s="44">
        <v>2050202</v>
      </c>
      <c r="B15" s="44" t="s">
        <v>175</v>
      </c>
      <c r="C15" s="63">
        <f t="shared" si="0"/>
        <v>58061.87</v>
      </c>
      <c r="D15" s="63">
        <v>43548.97</v>
      </c>
      <c r="E15" s="64">
        <v>14512.9</v>
      </c>
    </row>
    <row r="16" spans="1:5" ht="21" customHeight="1">
      <c r="A16" s="44">
        <v>2050203</v>
      </c>
      <c r="B16" s="44" t="s">
        <v>176</v>
      </c>
      <c r="C16" s="63">
        <f t="shared" si="0"/>
        <v>26095.309999999998</v>
      </c>
      <c r="D16" s="63">
        <v>16468.55</v>
      </c>
      <c r="E16" s="64">
        <v>9626.76</v>
      </c>
    </row>
    <row r="17" spans="1:5" ht="21" customHeight="1">
      <c r="A17" s="44">
        <v>2050204</v>
      </c>
      <c r="B17" s="44" t="s">
        <v>177</v>
      </c>
      <c r="C17" s="63">
        <f t="shared" si="0"/>
        <v>24293.809999999998</v>
      </c>
      <c r="D17" s="63">
        <v>14552.05</v>
      </c>
      <c r="E17" s="64">
        <v>9741.76</v>
      </c>
    </row>
    <row r="18" spans="1:5" ht="21" customHeight="1">
      <c r="A18" s="44">
        <v>2050299</v>
      </c>
      <c r="B18" s="44" t="s">
        <v>178</v>
      </c>
      <c r="C18" s="63">
        <f t="shared" si="0"/>
        <v>1087.93</v>
      </c>
      <c r="D18" s="63">
        <v>3.73</v>
      </c>
      <c r="E18" s="64">
        <v>1084.2</v>
      </c>
    </row>
    <row r="19" spans="1:5" ht="21" customHeight="1">
      <c r="A19" s="44">
        <v>20503</v>
      </c>
      <c r="B19" s="44" t="s">
        <v>179</v>
      </c>
      <c r="C19" s="63">
        <f>SUM(C20:C21)</f>
        <v>5068.78</v>
      </c>
      <c r="D19" s="63">
        <f>SUM(D20:D21)</f>
        <v>4286.93</v>
      </c>
      <c r="E19" s="63">
        <f>SUM(E20:E21)</f>
        <v>781.85</v>
      </c>
    </row>
    <row r="20" spans="1:5" ht="21" customHeight="1">
      <c r="A20" s="44">
        <v>2050302</v>
      </c>
      <c r="B20" s="44" t="s">
        <v>180</v>
      </c>
      <c r="C20" s="63">
        <f t="shared" si="0"/>
        <v>4371.78</v>
      </c>
      <c r="D20" s="63">
        <v>3589.93</v>
      </c>
      <c r="E20" s="64">
        <v>781.85</v>
      </c>
    </row>
    <row r="21" spans="1:5" ht="21" customHeight="1">
      <c r="A21" s="44">
        <v>2050399</v>
      </c>
      <c r="B21" s="44" t="s">
        <v>181</v>
      </c>
      <c r="C21" s="63">
        <f t="shared" si="0"/>
        <v>697</v>
      </c>
      <c r="D21" s="63">
        <v>697</v>
      </c>
      <c r="E21" s="63"/>
    </row>
    <row r="22" spans="1:5" ht="21" customHeight="1">
      <c r="A22" s="44">
        <v>20504</v>
      </c>
      <c r="B22" s="44" t="s">
        <v>182</v>
      </c>
      <c r="C22" s="63">
        <f>SUM(C23)</f>
        <v>878.31</v>
      </c>
      <c r="D22" s="63">
        <f>SUM(D23)</f>
        <v>450.47</v>
      </c>
      <c r="E22" s="63">
        <f>SUM(E23)</f>
        <v>427.84</v>
      </c>
    </row>
    <row r="23" spans="1:5" ht="21" customHeight="1">
      <c r="A23" s="44">
        <v>2050404</v>
      </c>
      <c r="B23" s="44" t="s">
        <v>183</v>
      </c>
      <c r="C23" s="63">
        <f t="shared" si="0"/>
        <v>878.31</v>
      </c>
      <c r="D23" s="63">
        <v>450.47</v>
      </c>
      <c r="E23" s="64">
        <v>427.84</v>
      </c>
    </row>
    <row r="24" spans="1:5" ht="21" customHeight="1">
      <c r="A24" s="44">
        <v>20507</v>
      </c>
      <c r="B24" s="44" t="s">
        <v>184</v>
      </c>
      <c r="C24" s="63">
        <f>SUM(C25)</f>
        <v>409.11</v>
      </c>
      <c r="D24" s="63">
        <f>SUM(D25)</f>
        <v>272.64999999999998</v>
      </c>
      <c r="E24" s="63">
        <f>SUM(E25)</f>
        <v>136.46</v>
      </c>
    </row>
    <row r="25" spans="1:5" ht="21" customHeight="1">
      <c r="A25" s="44">
        <v>2050701</v>
      </c>
      <c r="B25" s="44" t="s">
        <v>185</v>
      </c>
      <c r="C25" s="63">
        <f t="shared" si="0"/>
        <v>409.11</v>
      </c>
      <c r="D25" s="63">
        <v>272.64999999999998</v>
      </c>
      <c r="E25" s="64">
        <v>136.46</v>
      </c>
    </row>
    <row r="26" spans="1:5" ht="21" customHeight="1">
      <c r="A26" s="44">
        <v>20508</v>
      </c>
      <c r="B26" s="44" t="s">
        <v>186</v>
      </c>
      <c r="C26" s="63">
        <f>SUM(C27)</f>
        <v>273</v>
      </c>
      <c r="D26" s="63"/>
      <c r="E26" s="63">
        <f>SUM(E27)</f>
        <v>273</v>
      </c>
    </row>
    <row r="27" spans="1:5" ht="21" customHeight="1">
      <c r="A27" s="44">
        <v>2050803</v>
      </c>
      <c r="B27" s="44" t="s">
        <v>187</v>
      </c>
      <c r="C27" s="63">
        <f t="shared" si="0"/>
        <v>273</v>
      </c>
      <c r="D27" s="63"/>
      <c r="E27" s="64">
        <v>273</v>
      </c>
    </row>
    <row r="28" spans="1:5" ht="21" customHeight="1">
      <c r="A28" s="44">
        <v>20509</v>
      </c>
      <c r="B28" s="44" t="s">
        <v>188</v>
      </c>
      <c r="C28" s="63">
        <f>SUM(C29)</f>
        <v>2214.11</v>
      </c>
      <c r="D28" s="63">
        <f>SUM(D29)</f>
        <v>255.88</v>
      </c>
      <c r="E28" s="63">
        <f>SUM(E29)</f>
        <v>1958.23</v>
      </c>
    </row>
    <row r="29" spans="1:5" ht="21" customHeight="1">
      <c r="A29" s="44">
        <v>2050999</v>
      </c>
      <c r="B29" s="44" t="s">
        <v>189</v>
      </c>
      <c r="C29" s="63">
        <f t="shared" si="0"/>
        <v>2214.11</v>
      </c>
      <c r="D29" s="63">
        <v>255.88</v>
      </c>
      <c r="E29" s="64">
        <v>1958.23</v>
      </c>
    </row>
    <row r="30" spans="1:5" ht="21" customHeight="1">
      <c r="A30" s="44">
        <v>20599</v>
      </c>
      <c r="B30" s="44" t="s">
        <v>190</v>
      </c>
      <c r="C30" s="63">
        <f>SUM(C31)</f>
        <v>283.89</v>
      </c>
      <c r="D30" s="63">
        <f>SUM(D31)</f>
        <v>35.68</v>
      </c>
      <c r="E30" s="63">
        <f>SUM(E31)</f>
        <v>248.21</v>
      </c>
    </row>
    <row r="31" spans="1:5" ht="21" customHeight="1">
      <c r="A31" s="44">
        <v>2059999</v>
      </c>
      <c r="B31" s="44" t="s">
        <v>191</v>
      </c>
      <c r="C31" s="63">
        <f t="shared" si="0"/>
        <v>283.89</v>
      </c>
      <c r="D31" s="63">
        <v>35.68</v>
      </c>
      <c r="E31" s="64">
        <v>248.21</v>
      </c>
    </row>
    <row r="32" spans="1:5" ht="21" customHeight="1">
      <c r="A32" s="44">
        <v>208</v>
      </c>
      <c r="B32" s="44" t="s">
        <v>192</v>
      </c>
      <c r="C32" s="63">
        <f>C33+C36</f>
        <v>12973.229999999998</v>
      </c>
      <c r="D32" s="63">
        <f>D33+D36</f>
        <v>12973.229999999998</v>
      </c>
      <c r="E32" s="63"/>
    </row>
    <row r="33" spans="1:5" ht="21" customHeight="1">
      <c r="A33" s="44">
        <v>20805</v>
      </c>
      <c r="B33" s="44" t="s">
        <v>193</v>
      </c>
      <c r="C33" s="63">
        <f>SUM(C34:C35)</f>
        <v>12355.089999999998</v>
      </c>
      <c r="D33" s="63">
        <f>SUM(D34:D35)</f>
        <v>12355.089999999998</v>
      </c>
      <c r="E33" s="63"/>
    </row>
    <row r="34" spans="1:5" ht="21" customHeight="1">
      <c r="A34" s="44">
        <v>2080501</v>
      </c>
      <c r="B34" s="44" t="s">
        <v>194</v>
      </c>
      <c r="C34" s="63">
        <f t="shared" si="0"/>
        <v>139.13</v>
      </c>
      <c r="D34" s="63">
        <v>139.13</v>
      </c>
      <c r="E34" s="64"/>
    </row>
    <row r="35" spans="1:5" ht="21" customHeight="1">
      <c r="A35" s="44">
        <v>2080502</v>
      </c>
      <c r="B35" s="44" t="s">
        <v>195</v>
      </c>
      <c r="C35" s="63">
        <f t="shared" si="0"/>
        <v>12215.96</v>
      </c>
      <c r="D35" s="63">
        <v>12215.96</v>
      </c>
      <c r="E35" s="64"/>
    </row>
    <row r="36" spans="1:5" ht="21" customHeight="1">
      <c r="A36" s="44">
        <v>20899</v>
      </c>
      <c r="B36" s="44" t="s">
        <v>196</v>
      </c>
      <c r="C36" s="63">
        <f>SUM(C37)</f>
        <v>618.14</v>
      </c>
      <c r="D36" s="63">
        <f>SUM(D37)</f>
        <v>618.14</v>
      </c>
      <c r="E36" s="63"/>
    </row>
    <row r="37" spans="1:5" ht="21" customHeight="1">
      <c r="A37" s="44">
        <v>2089901</v>
      </c>
      <c r="B37" s="44" t="s">
        <v>197</v>
      </c>
      <c r="C37" s="63">
        <f t="shared" si="0"/>
        <v>618.14</v>
      </c>
      <c r="D37" s="63">
        <v>618.14</v>
      </c>
      <c r="E37" s="64"/>
    </row>
    <row r="38" spans="1:5" ht="21" customHeight="1">
      <c r="A38" s="44">
        <v>210</v>
      </c>
      <c r="B38" s="44" t="s">
        <v>198</v>
      </c>
      <c r="C38" s="63">
        <f>C39+C42</f>
        <v>5004.47</v>
      </c>
      <c r="D38" s="63">
        <f>D39+D42</f>
        <v>5004.47</v>
      </c>
      <c r="E38" s="63"/>
    </row>
    <row r="39" spans="1:5" ht="21" customHeight="1">
      <c r="A39" s="44">
        <v>21005</v>
      </c>
      <c r="B39" s="44" t="s">
        <v>199</v>
      </c>
      <c r="C39" s="63">
        <f>SUM(C40:C41)</f>
        <v>5003.1900000000005</v>
      </c>
      <c r="D39" s="63">
        <f>SUM(D40:D41)</f>
        <v>5003.1900000000005</v>
      </c>
      <c r="E39" s="63"/>
    </row>
    <row r="40" spans="1:5" ht="21" customHeight="1">
      <c r="A40" s="44">
        <v>2100501</v>
      </c>
      <c r="B40" s="44" t="s">
        <v>200</v>
      </c>
      <c r="C40" s="63">
        <f t="shared" si="0"/>
        <v>18.88</v>
      </c>
      <c r="D40" s="63">
        <v>18.88</v>
      </c>
      <c r="E40" s="64"/>
    </row>
    <row r="41" spans="1:5" ht="21" customHeight="1">
      <c r="A41" s="44">
        <v>2100502</v>
      </c>
      <c r="B41" s="44" t="s">
        <v>201</v>
      </c>
      <c r="C41" s="63">
        <f t="shared" si="0"/>
        <v>4984.3100000000004</v>
      </c>
      <c r="D41" s="63">
        <v>4984.3100000000004</v>
      </c>
      <c r="E41" s="64"/>
    </row>
    <row r="42" spans="1:5" ht="21" customHeight="1">
      <c r="A42" s="44">
        <v>21099</v>
      </c>
      <c r="B42" s="44" t="s">
        <v>208</v>
      </c>
      <c r="C42" s="63">
        <f>SUM(C43)</f>
        <v>1.28</v>
      </c>
      <c r="D42" s="63">
        <f>SUM(D43)</f>
        <v>1.28</v>
      </c>
      <c r="E42" s="63"/>
    </row>
    <row r="43" spans="1:5" ht="21" customHeight="1">
      <c r="A43" s="44">
        <v>2109901</v>
      </c>
      <c r="B43" s="44" t="s">
        <v>209</v>
      </c>
      <c r="C43" s="63">
        <f t="shared" si="0"/>
        <v>1.28</v>
      </c>
      <c r="D43" s="63">
        <v>1.28</v>
      </c>
      <c r="E43" s="64"/>
    </row>
    <row r="44" spans="1:5" ht="21" customHeight="1">
      <c r="A44" s="44">
        <v>213</v>
      </c>
      <c r="B44" s="44" t="s">
        <v>210</v>
      </c>
      <c r="C44" s="63">
        <f t="shared" si="0"/>
        <v>4</v>
      </c>
      <c r="D44" s="63"/>
      <c r="E44" s="102">
        <v>4</v>
      </c>
    </row>
    <row r="45" spans="1:5" ht="21" customHeight="1">
      <c r="A45" s="44">
        <v>21305</v>
      </c>
      <c r="B45" s="44" t="s">
        <v>211</v>
      </c>
      <c r="C45" s="63">
        <f t="shared" si="0"/>
        <v>4</v>
      </c>
      <c r="D45" s="63"/>
      <c r="E45" s="102">
        <v>4</v>
      </c>
    </row>
    <row r="46" spans="1:5" ht="21" customHeight="1">
      <c r="A46" s="44">
        <v>2130599</v>
      </c>
      <c r="B46" s="44" t="s">
        <v>212</v>
      </c>
      <c r="C46" s="63">
        <f t="shared" si="0"/>
        <v>4</v>
      </c>
      <c r="D46" s="63"/>
      <c r="E46" s="102">
        <v>4</v>
      </c>
    </row>
    <row r="47" spans="1:5" ht="21" customHeight="1">
      <c r="A47" s="44">
        <v>221</v>
      </c>
      <c r="B47" s="44" t="s">
        <v>202</v>
      </c>
      <c r="C47" s="63">
        <f t="shared" si="0"/>
        <v>7819.38</v>
      </c>
      <c r="D47" s="63">
        <v>7819.38</v>
      </c>
      <c r="E47" s="64"/>
    </row>
    <row r="48" spans="1:5" ht="21" customHeight="1">
      <c r="A48" s="44">
        <v>22102</v>
      </c>
      <c r="B48" s="44" t="s">
        <v>203</v>
      </c>
      <c r="C48" s="63">
        <f t="shared" si="0"/>
        <v>7819.38</v>
      </c>
      <c r="D48" s="63">
        <v>7819.38</v>
      </c>
      <c r="E48" s="64"/>
    </row>
    <row r="49" spans="1:5" ht="21" customHeight="1">
      <c r="A49" s="44">
        <v>2210201</v>
      </c>
      <c r="B49" s="44" t="s">
        <v>204</v>
      </c>
      <c r="C49" s="63">
        <f t="shared" si="0"/>
        <v>7819.38</v>
      </c>
      <c r="D49" s="63">
        <v>7819.38</v>
      </c>
      <c r="E49" s="64"/>
    </row>
    <row r="50" spans="1:5" ht="21" customHeight="1">
      <c r="A50" s="16" t="s">
        <v>156</v>
      </c>
      <c r="B50" s="22"/>
      <c r="C50" s="15"/>
      <c r="D50" s="15"/>
      <c r="E50" s="15"/>
    </row>
    <row r="51" spans="1:5" ht="21" customHeight="1">
      <c r="A51" s="16" t="s">
        <v>153</v>
      </c>
      <c r="B51" s="22"/>
      <c r="C51" s="15"/>
      <c r="D51" s="15"/>
      <c r="E51" s="15"/>
    </row>
    <row r="52" spans="1:5" ht="21" customHeight="1">
      <c r="A52" s="76"/>
      <c r="B52" s="22"/>
      <c r="C52" s="15"/>
      <c r="D52" s="15"/>
      <c r="E52" s="15"/>
    </row>
    <row r="53" spans="1:5" ht="21" customHeight="1">
      <c r="A53" s="76"/>
      <c r="B53" s="22"/>
      <c r="C53" s="15"/>
      <c r="D53" s="15"/>
      <c r="E53" s="15"/>
    </row>
    <row r="54" spans="1:5" ht="21" customHeight="1">
      <c r="A54" s="76"/>
      <c r="B54" s="22"/>
      <c r="C54" s="15"/>
      <c r="D54" s="15"/>
      <c r="E54" s="15"/>
    </row>
    <row r="55" spans="1:5" ht="21" customHeight="1">
      <c r="A55" s="76"/>
      <c r="B55" s="22"/>
      <c r="C55" s="15"/>
      <c r="D55" s="15"/>
      <c r="E55" s="15"/>
    </row>
    <row r="56" spans="1:5" ht="21" customHeight="1">
      <c r="A56" s="76"/>
      <c r="B56" s="22"/>
      <c r="C56" s="15"/>
      <c r="D56" s="15"/>
      <c r="E56" s="15"/>
    </row>
    <row r="57" spans="1:5" ht="21" customHeight="1">
      <c r="A57" s="76"/>
      <c r="B57" s="22"/>
      <c r="C57" s="15"/>
      <c r="D57" s="15"/>
      <c r="E57" s="15"/>
    </row>
    <row r="58" spans="1:5" ht="21" customHeight="1">
      <c r="A58" s="76"/>
      <c r="B58" s="22"/>
      <c r="C58" s="15"/>
      <c r="D58" s="15"/>
      <c r="E58" s="15"/>
    </row>
    <row r="59" spans="1:5" ht="21" customHeight="1">
      <c r="A59" s="76"/>
      <c r="B59" s="22"/>
      <c r="C59" s="15"/>
      <c r="D59" s="15"/>
      <c r="E59" s="15"/>
    </row>
    <row r="60" spans="1:5" ht="21" customHeight="1">
      <c r="A60" s="76"/>
      <c r="B60" s="22"/>
      <c r="C60" s="15"/>
      <c r="D60" s="15"/>
      <c r="E60" s="15"/>
    </row>
    <row r="61" spans="1:5" ht="21" customHeight="1">
      <c r="A61" s="76"/>
      <c r="B61" s="22"/>
      <c r="C61" s="15"/>
      <c r="D61" s="15"/>
      <c r="E61" s="15"/>
    </row>
    <row r="62" spans="1:5" ht="21" customHeight="1">
      <c r="A62" s="77"/>
      <c r="B62" s="23"/>
      <c r="C62" s="74"/>
      <c r="D62" s="74"/>
      <c r="E62" s="74"/>
    </row>
    <row r="63" spans="1:5" ht="21" customHeight="1">
      <c r="A63" s="77"/>
      <c r="B63" s="23"/>
      <c r="C63" s="74"/>
      <c r="D63" s="74"/>
      <c r="E63" s="74"/>
    </row>
    <row r="64" spans="1:5" ht="21" customHeight="1">
      <c r="A64" s="77"/>
      <c r="B64" s="23"/>
      <c r="C64" s="74"/>
      <c r="D64" s="74"/>
      <c r="E64" s="74"/>
    </row>
    <row r="65" spans="1:5" ht="21" customHeight="1">
      <c r="A65" s="77"/>
      <c r="B65" s="23"/>
      <c r="C65" s="74"/>
      <c r="D65" s="74"/>
      <c r="E65" s="74"/>
    </row>
    <row r="66" spans="1:5" ht="21" customHeight="1">
      <c r="A66" s="77"/>
      <c r="B66" s="23"/>
      <c r="C66" s="74"/>
      <c r="D66" s="74"/>
      <c r="E66" s="74"/>
    </row>
    <row r="67" spans="1:5">
      <c r="A67" s="77"/>
      <c r="B67" s="23"/>
      <c r="C67" s="74"/>
      <c r="D67" s="74"/>
      <c r="E67" s="74"/>
    </row>
    <row r="68" spans="1:5">
      <c r="A68" s="77"/>
      <c r="B68" s="23"/>
      <c r="C68" s="74"/>
      <c r="D68" s="74"/>
      <c r="E68" s="74"/>
    </row>
    <row r="69" spans="1:5">
      <c r="A69" s="77"/>
      <c r="B69" s="23"/>
      <c r="C69" s="74"/>
      <c r="D69" s="74"/>
      <c r="E69" s="74"/>
    </row>
    <row r="70" spans="1:5">
      <c r="A70" s="77"/>
      <c r="B70" s="23"/>
      <c r="C70" s="74"/>
      <c r="D70" s="74"/>
      <c r="E70" s="74"/>
    </row>
    <row r="71" spans="1:5">
      <c r="A71" s="77"/>
      <c r="B71" s="23"/>
      <c r="C71" s="74"/>
      <c r="D71" s="74"/>
      <c r="E71" s="74"/>
    </row>
    <row r="72" spans="1:5">
      <c r="A72" s="77"/>
      <c r="B72" s="23"/>
      <c r="C72" s="74"/>
      <c r="D72" s="74"/>
      <c r="E72" s="74"/>
    </row>
    <row r="73" spans="1:5">
      <c r="A73" s="77"/>
      <c r="B73" s="23"/>
      <c r="C73" s="74"/>
      <c r="D73" s="74"/>
      <c r="E73" s="74"/>
    </row>
    <row r="74" spans="1:5">
      <c r="A74" s="77"/>
      <c r="B74" s="23"/>
      <c r="C74" s="74"/>
      <c r="D74" s="74"/>
      <c r="E74" s="74"/>
    </row>
    <row r="75" spans="1:5">
      <c r="A75" s="77"/>
      <c r="B75" s="23"/>
      <c r="C75" s="74"/>
      <c r="D75" s="74"/>
      <c r="E75" s="74"/>
    </row>
    <row r="76" spans="1:5">
      <c r="A76" s="77"/>
      <c r="B76" s="23"/>
      <c r="C76" s="74"/>
      <c r="D76" s="74"/>
      <c r="E76" s="74"/>
    </row>
    <row r="77" spans="1:5">
      <c r="A77" s="77"/>
      <c r="B77" s="23"/>
      <c r="C77" s="74"/>
      <c r="D77" s="74"/>
      <c r="E77" s="74"/>
    </row>
    <row r="78" spans="1:5">
      <c r="A78" s="77"/>
      <c r="B78" s="23"/>
      <c r="C78" s="74"/>
      <c r="D78" s="74"/>
      <c r="E78" s="74"/>
    </row>
    <row r="79" spans="1:5">
      <c r="A79" s="77"/>
      <c r="B79" s="23"/>
      <c r="C79" s="74"/>
      <c r="D79" s="74"/>
      <c r="E79" s="74"/>
    </row>
    <row r="80" spans="1:5">
      <c r="A80" s="77"/>
      <c r="B80" s="23"/>
      <c r="C80" s="74"/>
      <c r="D80" s="74"/>
      <c r="E80" s="74"/>
    </row>
    <row r="81" spans="1:5">
      <c r="A81" s="77"/>
      <c r="B81" s="23"/>
      <c r="C81" s="74"/>
      <c r="D81" s="74"/>
      <c r="E81" s="74"/>
    </row>
    <row r="82" spans="1:5">
      <c r="A82" s="77"/>
      <c r="B82" s="23"/>
      <c r="C82" s="74"/>
      <c r="D82" s="74"/>
      <c r="E82" s="74"/>
    </row>
    <row r="83" spans="1:5">
      <c r="A83" s="77"/>
      <c r="B83" s="23"/>
      <c r="C83" s="74"/>
      <c r="D83" s="74"/>
      <c r="E83" s="74"/>
    </row>
    <row r="84" spans="1:5">
      <c r="A84" s="77"/>
      <c r="B84" s="23"/>
      <c r="C84" s="74"/>
      <c r="D84" s="74"/>
      <c r="E84" s="74"/>
    </row>
    <row r="85" spans="1:5">
      <c r="A85" s="77"/>
      <c r="B85" s="23"/>
      <c r="C85" s="74"/>
      <c r="D85" s="74"/>
      <c r="E85" s="74"/>
    </row>
    <row r="86" spans="1:5">
      <c r="A86" s="77"/>
      <c r="B86" s="23"/>
      <c r="C86" s="17"/>
      <c r="D86" s="17"/>
      <c r="E86" s="17"/>
    </row>
    <row r="87" spans="1:5">
      <c r="A87" s="77"/>
      <c r="B87" s="23"/>
      <c r="C87" s="17"/>
      <c r="D87" s="17"/>
      <c r="E87" s="17"/>
    </row>
    <row r="88" spans="1:5">
      <c r="A88" s="77"/>
      <c r="B88" s="23"/>
      <c r="C88" s="17"/>
      <c r="D88" s="17"/>
      <c r="E88" s="17"/>
    </row>
    <row r="89" spans="1:5">
      <c r="A89" s="77"/>
      <c r="B89" s="23"/>
      <c r="C89" s="17"/>
      <c r="D89" s="17"/>
      <c r="E89" s="17"/>
    </row>
    <row r="90" spans="1:5">
      <c r="A90" s="77"/>
      <c r="B90" s="23"/>
      <c r="C90" s="17"/>
      <c r="D90" s="17"/>
      <c r="E90" s="17"/>
    </row>
    <row r="91" spans="1:5">
      <c r="A91" s="77"/>
      <c r="B91" s="23"/>
      <c r="C91" s="17"/>
      <c r="D91" s="17"/>
      <c r="E91" s="17"/>
    </row>
    <row r="92" spans="1:5">
      <c r="A92" s="77"/>
      <c r="B92" s="23"/>
      <c r="C92" s="17"/>
      <c r="D92" s="17"/>
      <c r="E92" s="17"/>
    </row>
    <row r="93" spans="1:5">
      <c r="A93" s="77"/>
      <c r="B93" s="23"/>
      <c r="C93" s="17"/>
      <c r="D93" s="17"/>
      <c r="E93" s="17"/>
    </row>
    <row r="94" spans="1:5">
      <c r="A94" s="77"/>
      <c r="B94" s="23"/>
      <c r="C94" s="17"/>
      <c r="D94" s="17"/>
      <c r="E94" s="17"/>
    </row>
    <row r="95" spans="1:5">
      <c r="A95" s="77"/>
      <c r="B95" s="23"/>
      <c r="C95" s="17"/>
      <c r="D95" s="17"/>
      <c r="E95" s="17"/>
    </row>
    <row r="96" spans="1:5">
      <c r="A96" s="77"/>
      <c r="B96" s="23"/>
      <c r="C96" s="17"/>
      <c r="D96" s="17"/>
      <c r="E96" s="17"/>
    </row>
    <row r="97" spans="1:5">
      <c r="A97" s="77"/>
      <c r="B97" s="23"/>
      <c r="C97" s="17"/>
      <c r="D97" s="17"/>
      <c r="E97" s="17"/>
    </row>
    <row r="98" spans="1:5">
      <c r="A98" s="77"/>
      <c r="B98" s="23"/>
      <c r="C98" s="17"/>
      <c r="D98" s="17"/>
      <c r="E98" s="17"/>
    </row>
    <row r="99" spans="1:5">
      <c r="A99" s="77"/>
      <c r="B99" s="23"/>
      <c r="C99" s="17"/>
      <c r="D99" s="17"/>
      <c r="E99" s="17"/>
    </row>
    <row r="100" spans="1:5">
      <c r="A100" s="77"/>
      <c r="B100" s="23"/>
      <c r="C100" s="17"/>
      <c r="D100" s="17"/>
      <c r="E100" s="17"/>
    </row>
    <row r="101" spans="1:5">
      <c r="A101" s="77"/>
      <c r="B101" s="23"/>
      <c r="C101" s="17"/>
      <c r="D101" s="17"/>
      <c r="E101" s="17"/>
    </row>
    <row r="102" spans="1:5">
      <c r="A102" s="77"/>
      <c r="B102" s="23"/>
      <c r="C102" s="17"/>
      <c r="D102" s="17"/>
      <c r="E102" s="17"/>
    </row>
    <row r="103" spans="1:5">
      <c r="A103" s="77"/>
      <c r="B103" s="23"/>
      <c r="C103" s="17"/>
      <c r="D103" s="17"/>
      <c r="E103" s="17"/>
    </row>
    <row r="104" spans="1:5">
      <c r="A104" s="77"/>
      <c r="B104" s="23"/>
      <c r="C104" s="17"/>
      <c r="D104" s="17"/>
      <c r="E104" s="17"/>
    </row>
    <row r="105" spans="1:5">
      <c r="A105" s="77"/>
      <c r="B105" s="23"/>
      <c r="C105" s="17"/>
      <c r="D105" s="17"/>
      <c r="E105" s="17"/>
    </row>
    <row r="106" spans="1:5">
      <c r="A106" s="77"/>
      <c r="B106" s="23"/>
      <c r="C106" s="17"/>
      <c r="D106" s="17"/>
      <c r="E106" s="17"/>
    </row>
    <row r="107" spans="1:5">
      <c r="A107" s="77"/>
      <c r="B107" s="23"/>
      <c r="C107" s="17"/>
      <c r="D107" s="17"/>
      <c r="E107" s="17"/>
    </row>
    <row r="108" spans="1:5">
      <c r="A108" s="77"/>
      <c r="B108" s="23"/>
      <c r="C108" s="17"/>
      <c r="D108" s="17"/>
      <c r="E108" s="17"/>
    </row>
    <row r="109" spans="1:5">
      <c r="A109" s="77"/>
      <c r="B109" s="23"/>
      <c r="C109" s="17"/>
      <c r="D109" s="17"/>
      <c r="E109" s="17"/>
    </row>
    <row r="110" spans="1:5">
      <c r="A110" s="77"/>
      <c r="B110" s="23"/>
      <c r="C110" s="17"/>
      <c r="D110" s="17"/>
      <c r="E110" s="17"/>
    </row>
    <row r="111" spans="1:5">
      <c r="A111" s="77"/>
      <c r="B111" s="23"/>
      <c r="C111" s="17"/>
      <c r="D111" s="17"/>
      <c r="E111" s="17"/>
    </row>
    <row r="112" spans="1:5">
      <c r="A112" s="77"/>
      <c r="B112" s="23"/>
      <c r="C112" s="17"/>
      <c r="D112" s="17"/>
      <c r="E112" s="17"/>
    </row>
    <row r="113" spans="1:5">
      <c r="A113" s="77"/>
      <c r="B113" s="23"/>
      <c r="C113" s="17"/>
      <c r="D113" s="17"/>
      <c r="E113" s="17"/>
    </row>
    <row r="114" spans="1:5">
      <c r="A114" s="77"/>
      <c r="B114" s="23"/>
      <c r="C114" s="17"/>
      <c r="D114" s="17"/>
      <c r="E114" s="17"/>
    </row>
    <row r="115" spans="1:5">
      <c r="A115" s="77"/>
      <c r="B115" s="23"/>
      <c r="C115" s="17"/>
      <c r="D115" s="17"/>
      <c r="E115" s="17"/>
    </row>
    <row r="116" spans="1:5">
      <c r="A116" s="77"/>
      <c r="B116" s="23"/>
      <c r="C116" s="17"/>
      <c r="D116" s="17"/>
      <c r="E116" s="17"/>
    </row>
    <row r="117" spans="1:5">
      <c r="A117" s="77"/>
      <c r="B117" s="23"/>
      <c r="C117" s="17"/>
      <c r="D117" s="17"/>
      <c r="E117" s="17"/>
    </row>
    <row r="118" spans="1:5">
      <c r="A118" s="77"/>
      <c r="B118" s="23"/>
      <c r="C118" s="17"/>
      <c r="D118" s="17"/>
      <c r="E118" s="17"/>
    </row>
    <row r="119" spans="1:5">
      <c r="A119" s="77"/>
      <c r="B119" s="23"/>
      <c r="C119" s="17"/>
      <c r="D119" s="17"/>
      <c r="E119" s="17"/>
    </row>
    <row r="120" spans="1:5">
      <c r="A120" s="77"/>
      <c r="B120" s="23"/>
      <c r="C120" s="17"/>
      <c r="D120" s="17"/>
      <c r="E120" s="17"/>
    </row>
    <row r="121" spans="1:5">
      <c r="A121" s="77"/>
      <c r="B121" s="23"/>
      <c r="C121" s="17"/>
      <c r="D121" s="17"/>
      <c r="E121" s="17"/>
    </row>
    <row r="122" spans="1:5">
      <c r="A122" s="77"/>
      <c r="B122" s="23"/>
      <c r="C122" s="17"/>
      <c r="D122" s="17"/>
      <c r="E122" s="17"/>
    </row>
    <row r="123" spans="1:5">
      <c r="A123" s="77"/>
      <c r="B123" s="23"/>
      <c r="C123" s="17"/>
      <c r="D123" s="17"/>
      <c r="E123" s="17"/>
    </row>
    <row r="124" spans="1:5">
      <c r="A124" s="77"/>
      <c r="B124" s="23"/>
      <c r="C124" s="17"/>
      <c r="D124" s="17"/>
      <c r="E124" s="17"/>
    </row>
    <row r="125" spans="1:5">
      <c r="A125" s="77"/>
      <c r="B125" s="23"/>
      <c r="C125" s="17"/>
      <c r="D125" s="17"/>
      <c r="E125" s="17"/>
    </row>
    <row r="126" spans="1:5">
      <c r="A126" s="77"/>
      <c r="B126" s="23"/>
      <c r="C126" s="17"/>
      <c r="D126" s="17"/>
      <c r="E126" s="17"/>
    </row>
    <row r="127" spans="1:5">
      <c r="A127" s="77"/>
      <c r="B127" s="23"/>
      <c r="C127" s="17"/>
      <c r="D127" s="17"/>
      <c r="E127" s="17"/>
    </row>
    <row r="128" spans="1:5">
      <c r="A128" s="77"/>
      <c r="B128" s="23"/>
      <c r="C128" s="17"/>
      <c r="D128" s="17"/>
      <c r="E128" s="17"/>
    </row>
    <row r="129" spans="1:5">
      <c r="A129" s="77"/>
      <c r="B129" s="23"/>
      <c r="C129" s="17"/>
      <c r="D129" s="17"/>
      <c r="E129" s="17"/>
    </row>
    <row r="130" spans="1:5">
      <c r="A130" s="77"/>
      <c r="B130" s="23"/>
      <c r="C130" s="17"/>
      <c r="D130" s="17"/>
      <c r="E130" s="17"/>
    </row>
    <row r="131" spans="1:5">
      <c r="A131" s="77"/>
      <c r="B131" s="23"/>
      <c r="C131" s="17"/>
      <c r="D131" s="17"/>
      <c r="E131" s="17"/>
    </row>
    <row r="132" spans="1:5">
      <c r="A132" s="77"/>
      <c r="B132" s="23"/>
      <c r="C132" s="17"/>
      <c r="D132" s="17"/>
      <c r="E132" s="17"/>
    </row>
    <row r="133" spans="1:5">
      <c r="A133" s="77"/>
      <c r="B133" s="23"/>
      <c r="C133" s="17"/>
      <c r="D133" s="17"/>
      <c r="E133" s="17"/>
    </row>
    <row r="134" spans="1:5">
      <c r="A134" s="77"/>
      <c r="B134" s="23"/>
      <c r="C134" s="17"/>
      <c r="D134" s="17"/>
      <c r="E134" s="17"/>
    </row>
    <row r="135" spans="1:5">
      <c r="A135" s="77"/>
      <c r="B135" s="23"/>
      <c r="C135" s="17"/>
      <c r="D135" s="17"/>
      <c r="E135" s="17"/>
    </row>
    <row r="136" spans="1:5">
      <c r="A136" s="77"/>
      <c r="B136" s="23"/>
      <c r="C136" s="17"/>
      <c r="D136" s="17"/>
      <c r="E136" s="17"/>
    </row>
    <row r="137" spans="1:5">
      <c r="A137" s="77"/>
      <c r="B137" s="23"/>
      <c r="C137" s="17"/>
      <c r="D137" s="17"/>
      <c r="E137" s="17"/>
    </row>
    <row r="138" spans="1:5">
      <c r="A138" s="77"/>
      <c r="B138" s="23"/>
      <c r="C138" s="17"/>
      <c r="D138" s="17"/>
      <c r="E138" s="17"/>
    </row>
    <row r="139" spans="1:5">
      <c r="A139" s="77"/>
      <c r="B139" s="23"/>
      <c r="C139" s="17"/>
      <c r="D139" s="17"/>
      <c r="E139" s="17"/>
    </row>
    <row r="140" spans="1:5">
      <c r="A140" s="77"/>
      <c r="B140" s="23"/>
      <c r="C140" s="17"/>
      <c r="D140" s="17"/>
      <c r="E140" s="17"/>
    </row>
    <row r="141" spans="1:5">
      <c r="A141" s="77"/>
      <c r="B141" s="23"/>
      <c r="C141" s="17"/>
      <c r="D141" s="17"/>
      <c r="E141" s="17"/>
    </row>
    <row r="142" spans="1:5">
      <c r="A142" s="77"/>
      <c r="B142" s="23"/>
      <c r="C142" s="17"/>
      <c r="D142" s="17"/>
      <c r="E142" s="17"/>
    </row>
    <row r="143" spans="1:5">
      <c r="A143" s="77"/>
      <c r="B143" s="23"/>
      <c r="C143" s="17"/>
      <c r="D143" s="17"/>
      <c r="E143" s="17"/>
    </row>
    <row r="144" spans="1:5">
      <c r="A144" s="77"/>
      <c r="B144" s="23"/>
      <c r="C144" s="17"/>
      <c r="D144" s="17"/>
      <c r="E144" s="17"/>
    </row>
    <row r="145" spans="1:5">
      <c r="A145" s="77"/>
      <c r="B145" s="23"/>
      <c r="C145" s="17"/>
      <c r="D145" s="17"/>
      <c r="E145" s="17"/>
    </row>
    <row r="146" spans="1:5">
      <c r="A146" s="77"/>
      <c r="B146" s="23"/>
      <c r="C146" s="17"/>
      <c r="D146" s="17"/>
      <c r="E146" s="17"/>
    </row>
    <row r="147" spans="1:5">
      <c r="A147" s="77"/>
      <c r="B147" s="23"/>
      <c r="C147" s="17"/>
      <c r="D147" s="17"/>
      <c r="E147" s="17"/>
    </row>
    <row r="148" spans="1:5">
      <c r="A148" s="77"/>
      <c r="B148" s="23"/>
      <c r="C148" s="17"/>
      <c r="D148" s="17"/>
      <c r="E148" s="17"/>
    </row>
  </sheetData>
  <mergeCells count="5">
    <mergeCell ref="A6:B6"/>
    <mergeCell ref="A1:E1"/>
    <mergeCell ref="B4:B5"/>
    <mergeCell ref="C4:E4"/>
    <mergeCell ref="A4:A5"/>
  </mergeCells>
  <phoneticPr fontId="1" type="noConversion"/>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E97"/>
  <sheetViews>
    <sheetView workbookViewId="0">
      <selection activeCell="C4" sqref="C4:E4"/>
    </sheetView>
  </sheetViews>
  <sheetFormatPr defaultColWidth="9.1640625" defaultRowHeight="12.75" customHeight="1"/>
  <cols>
    <col min="1" max="1" width="13" style="37" customWidth="1"/>
    <col min="2" max="2" width="30.6640625" style="37" customWidth="1"/>
    <col min="3" max="5" width="19.1640625" style="37" customWidth="1"/>
    <col min="6" max="6" width="16.83203125" style="37" customWidth="1"/>
    <col min="7" max="8" width="6.1640625" style="37" customWidth="1"/>
    <col min="9" max="16384" width="9.1640625" style="37"/>
  </cols>
  <sheetData>
    <row r="1" spans="1:5" ht="64.5" customHeight="1">
      <c r="A1" s="132" t="s">
        <v>279</v>
      </c>
      <c r="B1" s="132"/>
      <c r="C1" s="132"/>
      <c r="D1" s="132"/>
      <c r="E1" s="132"/>
    </row>
    <row r="2" spans="1:5" ht="14.25">
      <c r="A2" s="141"/>
      <c r="B2" s="141"/>
      <c r="C2" s="141"/>
      <c r="D2" s="141"/>
      <c r="E2" s="46" t="s">
        <v>110</v>
      </c>
    </row>
    <row r="3" spans="1:5" ht="13.5">
      <c r="E3" s="46" t="s">
        <v>40</v>
      </c>
    </row>
    <row r="4" spans="1:5" ht="33" customHeight="1">
      <c r="A4" s="136" t="s">
        <v>162</v>
      </c>
      <c r="B4" s="137"/>
      <c r="C4" s="138" t="s">
        <v>163</v>
      </c>
      <c r="D4" s="139"/>
      <c r="E4" s="140"/>
    </row>
    <row r="5" spans="1:5" ht="20.25" customHeight="1">
      <c r="A5" s="62" t="s">
        <v>20</v>
      </c>
      <c r="B5" s="62" t="s">
        <v>34</v>
      </c>
      <c r="C5" s="62" t="s">
        <v>36</v>
      </c>
      <c r="D5" s="62" t="s">
        <v>77</v>
      </c>
      <c r="E5" s="62" t="s">
        <v>78</v>
      </c>
    </row>
    <row r="6" spans="1:5" ht="21" customHeight="1">
      <c r="A6" s="134" t="s">
        <v>105</v>
      </c>
      <c r="B6" s="135"/>
      <c r="C6" s="80">
        <f>C7+C14+C24+C46</f>
        <v>108082.05999999998</v>
      </c>
      <c r="D6" s="80">
        <f>D7+D14+D24+D46</f>
        <v>96472.359999999986</v>
      </c>
      <c r="E6" s="80">
        <f>E7+E14+E24+E46</f>
        <v>11609.699999999999</v>
      </c>
    </row>
    <row r="7" spans="1:5" ht="21" customHeight="1">
      <c r="A7" s="103" t="s">
        <v>79</v>
      </c>
      <c r="B7" s="104" t="s">
        <v>80</v>
      </c>
      <c r="C7" s="80">
        <f>SUM(C8:C13)</f>
        <v>65566.23</v>
      </c>
      <c r="D7" s="80">
        <f>SUM(D8:D13)</f>
        <v>65566.23</v>
      </c>
      <c r="E7" s="80"/>
    </row>
    <row r="8" spans="1:5" ht="21" customHeight="1">
      <c r="A8" s="103" t="s">
        <v>81</v>
      </c>
      <c r="B8" s="104" t="s">
        <v>82</v>
      </c>
      <c r="C8" s="80">
        <f t="shared" ref="C8:C13" si="0">SUM(D8:E8)</f>
        <v>25846.87</v>
      </c>
      <c r="D8" s="80">
        <v>25846.87</v>
      </c>
      <c r="E8" s="80"/>
    </row>
    <row r="9" spans="1:5" ht="21" customHeight="1">
      <c r="A9" s="103" t="s">
        <v>83</v>
      </c>
      <c r="B9" s="104" t="s">
        <v>84</v>
      </c>
      <c r="C9" s="80">
        <f t="shared" si="0"/>
        <v>10113.61</v>
      </c>
      <c r="D9" s="80">
        <v>10113.61</v>
      </c>
      <c r="E9" s="80"/>
    </row>
    <row r="10" spans="1:5" ht="21" customHeight="1">
      <c r="A10" s="105" t="s">
        <v>85</v>
      </c>
      <c r="B10" s="104" t="s">
        <v>86</v>
      </c>
      <c r="C10" s="80">
        <f t="shared" si="0"/>
        <v>13.03</v>
      </c>
      <c r="D10" s="80">
        <v>13.03</v>
      </c>
      <c r="E10" s="80"/>
    </row>
    <row r="11" spans="1:5" ht="21" customHeight="1">
      <c r="A11" s="105" t="s">
        <v>213</v>
      </c>
      <c r="B11" s="104" t="s">
        <v>214</v>
      </c>
      <c r="C11" s="80">
        <f t="shared" si="0"/>
        <v>1080.48</v>
      </c>
      <c r="D11" s="80">
        <v>1080.48</v>
      </c>
      <c r="E11" s="80"/>
    </row>
    <row r="12" spans="1:5" ht="21" customHeight="1">
      <c r="A12" s="105" t="s">
        <v>215</v>
      </c>
      <c r="B12" s="104" t="s">
        <v>216</v>
      </c>
      <c r="C12" s="80">
        <f t="shared" si="0"/>
        <v>19438.57</v>
      </c>
      <c r="D12" s="80">
        <v>19438.57</v>
      </c>
      <c r="E12" s="80"/>
    </row>
    <row r="13" spans="1:5" ht="21" customHeight="1">
      <c r="A13" s="105" t="s">
        <v>217</v>
      </c>
      <c r="B13" s="104" t="s">
        <v>218</v>
      </c>
      <c r="C13" s="80">
        <f t="shared" si="0"/>
        <v>9073.67</v>
      </c>
      <c r="D13" s="80">
        <v>9073.67</v>
      </c>
      <c r="E13" s="80"/>
    </row>
    <row r="14" spans="1:5" ht="21" customHeight="1">
      <c r="A14" s="105" t="s">
        <v>99</v>
      </c>
      <c r="B14" s="104" t="s">
        <v>100</v>
      </c>
      <c r="C14" s="80">
        <f>SUM(C15:C23)</f>
        <v>30906.129999999997</v>
      </c>
      <c r="D14" s="80">
        <f>SUM(D15:D23)</f>
        <v>30906.129999999997</v>
      </c>
      <c r="E14" s="80"/>
    </row>
    <row r="15" spans="1:5" ht="21" customHeight="1">
      <c r="A15" s="105" t="s">
        <v>101</v>
      </c>
      <c r="B15" s="104" t="s">
        <v>102</v>
      </c>
      <c r="C15" s="80">
        <f>SUM(D15:E15)</f>
        <v>26.57</v>
      </c>
      <c r="D15" s="80">
        <v>26.57</v>
      </c>
      <c r="E15" s="80"/>
    </row>
    <row r="16" spans="1:5" ht="21" customHeight="1">
      <c r="A16" s="105" t="s">
        <v>103</v>
      </c>
      <c r="B16" s="104" t="s">
        <v>104</v>
      </c>
      <c r="C16" s="80">
        <f t="shared" ref="C16:C23" si="1">SUM(D16:E16)</f>
        <v>12276.07</v>
      </c>
      <c r="D16" s="80">
        <v>12276.07</v>
      </c>
      <c r="E16" s="80"/>
    </row>
    <row r="17" spans="1:5" ht="21" customHeight="1">
      <c r="A17" s="105" t="s">
        <v>219</v>
      </c>
      <c r="B17" s="104" t="s">
        <v>220</v>
      </c>
      <c r="C17" s="80">
        <f t="shared" si="1"/>
        <v>92.43</v>
      </c>
      <c r="D17" s="80">
        <v>92.43</v>
      </c>
      <c r="E17" s="80"/>
    </row>
    <row r="18" spans="1:5" ht="21" customHeight="1">
      <c r="A18" s="105" t="s">
        <v>221</v>
      </c>
      <c r="B18" s="104" t="s">
        <v>222</v>
      </c>
      <c r="C18" s="80">
        <f t="shared" si="1"/>
        <v>491.11</v>
      </c>
      <c r="D18" s="80">
        <v>491.11</v>
      </c>
      <c r="E18" s="80"/>
    </row>
    <row r="19" spans="1:5" ht="21" customHeight="1">
      <c r="A19" s="105" t="s">
        <v>223</v>
      </c>
      <c r="B19" s="104" t="s">
        <v>224</v>
      </c>
      <c r="C19" s="80">
        <f t="shared" si="1"/>
        <v>6087.85</v>
      </c>
      <c r="D19" s="80">
        <v>6087.85</v>
      </c>
      <c r="E19" s="80"/>
    </row>
    <row r="20" spans="1:5" ht="21" customHeight="1">
      <c r="A20" s="105" t="s">
        <v>225</v>
      </c>
      <c r="B20" s="104" t="s">
        <v>226</v>
      </c>
      <c r="C20" s="80">
        <f t="shared" si="1"/>
        <v>3933.74</v>
      </c>
      <c r="D20" s="80">
        <v>3933.74</v>
      </c>
      <c r="E20" s="80"/>
    </row>
    <row r="21" spans="1:5" ht="21" customHeight="1">
      <c r="A21" s="105" t="s">
        <v>227</v>
      </c>
      <c r="B21" s="104" t="s">
        <v>228</v>
      </c>
      <c r="C21" s="80">
        <f t="shared" si="1"/>
        <v>6.99</v>
      </c>
      <c r="D21" s="80">
        <v>6.99</v>
      </c>
      <c r="E21" s="80"/>
    </row>
    <row r="22" spans="1:5" ht="21" customHeight="1">
      <c r="A22" s="105" t="s">
        <v>229</v>
      </c>
      <c r="B22" s="104" t="s">
        <v>230</v>
      </c>
      <c r="C22" s="80">
        <f t="shared" si="1"/>
        <v>7820.07</v>
      </c>
      <c r="D22" s="80">
        <v>7820.07</v>
      </c>
      <c r="E22" s="80"/>
    </row>
    <row r="23" spans="1:5" ht="21" customHeight="1">
      <c r="A23" s="105" t="s">
        <v>231</v>
      </c>
      <c r="B23" s="104" t="s">
        <v>232</v>
      </c>
      <c r="C23" s="80">
        <f t="shared" si="1"/>
        <v>171.3</v>
      </c>
      <c r="D23" s="80">
        <v>171.3</v>
      </c>
      <c r="E23" s="80"/>
    </row>
    <row r="24" spans="1:5" ht="21" customHeight="1">
      <c r="A24" s="105" t="s">
        <v>87</v>
      </c>
      <c r="B24" s="104" t="s">
        <v>88</v>
      </c>
      <c r="C24" s="80">
        <f>SUM(C25:C45)</f>
        <v>11349.699999999999</v>
      </c>
      <c r="D24" s="80"/>
      <c r="E24" s="80">
        <f>SUM(E25:E45)</f>
        <v>11349.699999999999</v>
      </c>
    </row>
    <row r="25" spans="1:5" ht="21" customHeight="1">
      <c r="A25" s="105" t="s">
        <v>89</v>
      </c>
      <c r="B25" s="104" t="s">
        <v>90</v>
      </c>
      <c r="C25" s="80">
        <f>SUM(D25:E25)</f>
        <v>3180.78</v>
      </c>
      <c r="D25" s="80"/>
      <c r="E25" s="80">
        <v>3180.78</v>
      </c>
    </row>
    <row r="26" spans="1:5" ht="21" customHeight="1">
      <c r="A26" s="105" t="s">
        <v>91</v>
      </c>
      <c r="B26" s="104" t="s">
        <v>92</v>
      </c>
      <c r="C26" s="80">
        <f t="shared" ref="C26:C45" si="2">SUM(D26:E26)</f>
        <v>384.21</v>
      </c>
      <c r="D26" s="80"/>
      <c r="E26" s="80">
        <v>384.21</v>
      </c>
    </row>
    <row r="27" spans="1:5" ht="21" customHeight="1">
      <c r="A27" s="105" t="s">
        <v>233</v>
      </c>
      <c r="B27" s="104" t="s">
        <v>234</v>
      </c>
      <c r="C27" s="80">
        <f t="shared" si="2"/>
        <v>31.32</v>
      </c>
      <c r="D27" s="80"/>
      <c r="E27" s="80">
        <v>31.32</v>
      </c>
    </row>
    <row r="28" spans="1:5" ht="21" customHeight="1">
      <c r="A28" s="105" t="s">
        <v>235</v>
      </c>
      <c r="B28" s="104" t="s">
        <v>236</v>
      </c>
      <c r="C28" s="79">
        <f t="shared" si="2"/>
        <v>8.0399999999999991</v>
      </c>
      <c r="D28" s="80"/>
      <c r="E28" s="80">
        <v>8.0399999999999991</v>
      </c>
    </row>
    <row r="29" spans="1:5" ht="21" customHeight="1">
      <c r="A29" s="105" t="s">
        <v>93</v>
      </c>
      <c r="B29" s="104" t="s">
        <v>94</v>
      </c>
      <c r="C29" s="79">
        <f t="shared" si="2"/>
        <v>556.96</v>
      </c>
      <c r="D29" s="80"/>
      <c r="E29" s="80">
        <v>556.96</v>
      </c>
    </row>
    <row r="30" spans="1:5" ht="21" customHeight="1">
      <c r="A30" s="105" t="s">
        <v>95</v>
      </c>
      <c r="B30" s="104" t="s">
        <v>96</v>
      </c>
      <c r="C30" s="79">
        <f t="shared" si="2"/>
        <v>428.48</v>
      </c>
      <c r="D30" s="80"/>
      <c r="E30" s="80">
        <v>428.48</v>
      </c>
    </row>
    <row r="31" spans="1:5" ht="21" customHeight="1">
      <c r="A31" s="105" t="s">
        <v>97</v>
      </c>
      <c r="B31" s="104" t="s">
        <v>98</v>
      </c>
      <c r="C31" s="79">
        <f t="shared" si="2"/>
        <v>219.57</v>
      </c>
      <c r="D31" s="80"/>
      <c r="E31" s="80">
        <v>219.57</v>
      </c>
    </row>
    <row r="32" spans="1:5" ht="21" customHeight="1">
      <c r="A32" s="105" t="s">
        <v>237</v>
      </c>
      <c r="B32" s="104" t="s">
        <v>238</v>
      </c>
      <c r="C32" s="79">
        <f t="shared" si="2"/>
        <v>61.01</v>
      </c>
      <c r="D32" s="80"/>
      <c r="E32" s="80">
        <v>61.01</v>
      </c>
    </row>
    <row r="33" spans="1:5" ht="21" customHeight="1">
      <c r="A33" s="105" t="s">
        <v>239</v>
      </c>
      <c r="B33" s="104" t="s">
        <v>240</v>
      </c>
      <c r="C33" s="79">
        <f t="shared" si="2"/>
        <v>861.38</v>
      </c>
      <c r="D33" s="80"/>
      <c r="E33" s="80">
        <v>861.38</v>
      </c>
    </row>
    <row r="34" spans="1:5" ht="21" customHeight="1">
      <c r="A34" s="105" t="s">
        <v>241</v>
      </c>
      <c r="B34" s="104" t="s">
        <v>242</v>
      </c>
      <c r="C34" s="79">
        <f t="shared" si="2"/>
        <v>1352.19</v>
      </c>
      <c r="D34" s="80"/>
      <c r="E34" s="80">
        <v>1352.19</v>
      </c>
    </row>
    <row r="35" spans="1:5" ht="21" customHeight="1">
      <c r="A35" s="105" t="s">
        <v>243</v>
      </c>
      <c r="B35" s="104" t="s">
        <v>244</v>
      </c>
      <c r="C35" s="79">
        <f t="shared" si="2"/>
        <v>41.02</v>
      </c>
      <c r="D35" s="80"/>
      <c r="E35" s="80">
        <v>41.02</v>
      </c>
    </row>
    <row r="36" spans="1:5" ht="21" customHeight="1">
      <c r="A36" s="105" t="s">
        <v>245</v>
      </c>
      <c r="B36" s="104" t="s">
        <v>246</v>
      </c>
      <c r="C36" s="79">
        <f t="shared" si="2"/>
        <v>190.17</v>
      </c>
      <c r="D36" s="80"/>
      <c r="E36" s="80">
        <v>190.17</v>
      </c>
    </row>
    <row r="37" spans="1:5" ht="21" customHeight="1">
      <c r="A37" s="105" t="s">
        <v>247</v>
      </c>
      <c r="B37" s="104" t="s">
        <v>248</v>
      </c>
      <c r="C37" s="79">
        <f t="shared" si="2"/>
        <v>641.74</v>
      </c>
      <c r="D37" s="80"/>
      <c r="E37" s="80">
        <v>641.74</v>
      </c>
    </row>
    <row r="38" spans="1:5" ht="21" customHeight="1">
      <c r="A38" s="105" t="s">
        <v>249</v>
      </c>
      <c r="B38" s="104" t="s">
        <v>250</v>
      </c>
      <c r="C38" s="79">
        <f t="shared" si="2"/>
        <v>274.95999999999998</v>
      </c>
      <c r="D38" s="80"/>
      <c r="E38" s="80">
        <v>274.95999999999998</v>
      </c>
    </row>
    <row r="39" spans="1:5" ht="21" customHeight="1">
      <c r="A39" s="105" t="s">
        <v>251</v>
      </c>
      <c r="B39" s="104" t="s">
        <v>252</v>
      </c>
      <c r="C39" s="79">
        <f t="shared" si="2"/>
        <v>928.47</v>
      </c>
      <c r="D39" s="80"/>
      <c r="E39" s="80">
        <v>928.47</v>
      </c>
    </row>
    <row r="40" spans="1:5" ht="21" customHeight="1">
      <c r="A40" s="105" t="s">
        <v>253</v>
      </c>
      <c r="B40" s="104" t="s">
        <v>254</v>
      </c>
      <c r="C40" s="79">
        <f t="shared" si="2"/>
        <v>1140.75</v>
      </c>
      <c r="D40" s="80"/>
      <c r="E40" s="80">
        <v>1140.75</v>
      </c>
    </row>
    <row r="41" spans="1:5" ht="21" customHeight="1">
      <c r="A41" s="105" t="s">
        <v>255</v>
      </c>
      <c r="B41" s="104" t="s">
        <v>256</v>
      </c>
      <c r="C41" s="79">
        <f t="shared" si="2"/>
        <v>201.39</v>
      </c>
      <c r="D41" s="80"/>
      <c r="E41" s="80">
        <v>201.39</v>
      </c>
    </row>
    <row r="42" spans="1:5" ht="21" customHeight="1">
      <c r="A42" s="105" t="s">
        <v>257</v>
      </c>
      <c r="B42" s="104" t="s">
        <v>258</v>
      </c>
      <c r="C42" s="79">
        <f t="shared" si="2"/>
        <v>447.1</v>
      </c>
      <c r="D42" s="80"/>
      <c r="E42" s="80">
        <v>447.1</v>
      </c>
    </row>
    <row r="43" spans="1:5" ht="21" customHeight="1">
      <c r="A43" s="105" t="s">
        <v>259</v>
      </c>
      <c r="B43" s="104" t="s">
        <v>260</v>
      </c>
      <c r="C43" s="79">
        <f t="shared" si="2"/>
        <v>17.96</v>
      </c>
      <c r="D43" s="80"/>
      <c r="E43" s="80">
        <v>17.96</v>
      </c>
    </row>
    <row r="44" spans="1:5" ht="21" customHeight="1">
      <c r="A44" s="105" t="s">
        <v>261</v>
      </c>
      <c r="B44" s="104" t="s">
        <v>262</v>
      </c>
      <c r="C44" s="79">
        <f t="shared" si="2"/>
        <v>11.91</v>
      </c>
      <c r="D44" s="80"/>
      <c r="E44" s="80">
        <v>11.91</v>
      </c>
    </row>
    <row r="45" spans="1:5" ht="21" customHeight="1">
      <c r="A45" s="105" t="s">
        <v>263</v>
      </c>
      <c r="B45" s="104" t="s">
        <v>264</v>
      </c>
      <c r="C45" s="79">
        <f t="shared" si="2"/>
        <v>370.29</v>
      </c>
      <c r="D45" s="80"/>
      <c r="E45" s="80">
        <v>370.29</v>
      </c>
    </row>
    <row r="46" spans="1:5" ht="21" customHeight="1">
      <c r="A46" s="105" t="s">
        <v>265</v>
      </c>
      <c r="B46" s="104" t="s">
        <v>266</v>
      </c>
      <c r="C46" s="80">
        <f>SUM(C47:C47)</f>
        <v>260</v>
      </c>
      <c r="D46" s="80"/>
      <c r="E46" s="80">
        <f>SUM(E47:E47)</f>
        <v>260</v>
      </c>
    </row>
    <row r="47" spans="1:5" ht="21" customHeight="1">
      <c r="A47" s="105" t="s">
        <v>267</v>
      </c>
      <c r="B47" s="104" t="s">
        <v>268</v>
      </c>
      <c r="C47" s="80">
        <f>SUM(D47:E47)</f>
        <v>260</v>
      </c>
      <c r="D47" s="80"/>
      <c r="E47" s="80">
        <v>260</v>
      </c>
    </row>
    <row r="48" spans="1:5" ht="27" customHeight="1">
      <c r="A48" s="133" t="s">
        <v>157</v>
      </c>
      <c r="B48" s="133"/>
      <c r="C48" s="133"/>
      <c r="D48" s="133"/>
      <c r="E48" s="133"/>
    </row>
    <row r="49" spans="1:5" ht="21" customHeight="1">
      <c r="A49" s="121" t="s">
        <v>160</v>
      </c>
      <c r="B49" s="121"/>
      <c r="C49" s="121"/>
      <c r="D49" s="121"/>
      <c r="E49" s="121"/>
    </row>
    <row r="50" spans="1:5" ht="21" customHeight="1">
      <c r="C50" s="72"/>
      <c r="D50" s="72"/>
      <c r="E50" s="72"/>
    </row>
    <row r="51" spans="1:5" ht="21" customHeight="1">
      <c r="C51" s="72"/>
      <c r="D51" s="72"/>
      <c r="E51" s="72"/>
    </row>
    <row r="52" spans="1:5" ht="21" customHeight="1">
      <c r="C52" s="72"/>
      <c r="D52" s="72"/>
      <c r="E52" s="72"/>
    </row>
    <row r="53" spans="1:5" ht="21" customHeight="1">
      <c r="C53" s="72"/>
      <c r="D53" s="72"/>
      <c r="E53" s="72"/>
    </row>
    <row r="54" spans="1:5" ht="21" customHeight="1">
      <c r="C54" s="72"/>
      <c r="D54" s="72"/>
      <c r="E54" s="72"/>
    </row>
    <row r="55" spans="1:5" ht="21" customHeight="1">
      <c r="C55" s="72"/>
      <c r="D55" s="72"/>
      <c r="E55" s="72"/>
    </row>
    <row r="56" spans="1:5" ht="12.75" customHeight="1">
      <c r="C56" s="72"/>
      <c r="D56" s="72"/>
      <c r="E56" s="72"/>
    </row>
    <row r="57" spans="1:5" ht="12.75" customHeight="1">
      <c r="C57" s="72"/>
      <c r="D57" s="72"/>
      <c r="E57" s="72"/>
    </row>
    <row r="58" spans="1:5" ht="12.75" customHeight="1">
      <c r="C58" s="72"/>
      <c r="D58" s="72"/>
      <c r="E58" s="72"/>
    </row>
    <row r="59" spans="1:5" ht="12.75" customHeight="1">
      <c r="C59" s="72"/>
      <c r="D59" s="72"/>
      <c r="E59" s="72"/>
    </row>
    <row r="60" spans="1:5" ht="12.75" customHeight="1">
      <c r="C60" s="72"/>
      <c r="D60" s="72"/>
      <c r="E60" s="72"/>
    </row>
    <row r="61" spans="1:5" ht="12.75" customHeight="1">
      <c r="C61" s="72"/>
      <c r="D61" s="72"/>
      <c r="E61" s="72"/>
    </row>
    <row r="62" spans="1:5" ht="12.75" customHeight="1">
      <c r="C62" s="72"/>
      <c r="D62" s="72"/>
      <c r="E62" s="72"/>
    </row>
    <row r="63" spans="1:5" ht="12.75" customHeight="1">
      <c r="C63" s="72"/>
      <c r="D63" s="72"/>
      <c r="E63" s="72"/>
    </row>
    <row r="64" spans="1:5" ht="12.75" customHeight="1">
      <c r="C64" s="72"/>
      <c r="D64" s="72"/>
      <c r="E64" s="72"/>
    </row>
    <row r="65" spans="3:5" ht="12.75" customHeight="1">
      <c r="C65" s="72"/>
      <c r="D65" s="72"/>
      <c r="E65" s="72"/>
    </row>
    <row r="66" spans="3:5" ht="12.75" customHeight="1">
      <c r="C66" s="72"/>
      <c r="D66" s="72"/>
      <c r="E66" s="72"/>
    </row>
    <row r="67" spans="3:5" ht="12.75" customHeight="1">
      <c r="C67" s="72"/>
      <c r="D67" s="72"/>
      <c r="E67" s="72"/>
    </row>
    <row r="68" spans="3:5" ht="12.75" customHeight="1">
      <c r="C68" s="72"/>
      <c r="D68" s="72"/>
      <c r="E68" s="72"/>
    </row>
    <row r="69" spans="3:5" ht="12.75" customHeight="1">
      <c r="C69" s="72"/>
      <c r="D69" s="72"/>
      <c r="E69" s="72"/>
    </row>
    <row r="70" spans="3:5" ht="12.75" customHeight="1">
      <c r="C70" s="72"/>
      <c r="D70" s="72"/>
      <c r="E70" s="72"/>
    </row>
    <row r="71" spans="3:5" ht="12.75" customHeight="1">
      <c r="C71" s="72"/>
      <c r="D71" s="72"/>
      <c r="E71" s="72"/>
    </row>
    <row r="72" spans="3:5" ht="12.75" customHeight="1">
      <c r="C72" s="72"/>
      <c r="D72" s="72"/>
      <c r="E72" s="72"/>
    </row>
    <row r="73" spans="3:5" ht="12.75" customHeight="1">
      <c r="C73" s="72"/>
      <c r="D73" s="72"/>
      <c r="E73" s="72"/>
    </row>
    <row r="74" spans="3:5" ht="12.75" customHeight="1">
      <c r="C74" s="72"/>
      <c r="D74" s="72"/>
      <c r="E74" s="72"/>
    </row>
    <row r="75" spans="3:5" ht="12.75" customHeight="1">
      <c r="C75" s="72"/>
      <c r="D75" s="72"/>
      <c r="E75" s="72"/>
    </row>
    <row r="76" spans="3:5" ht="12.75" customHeight="1">
      <c r="C76" s="72"/>
      <c r="D76" s="72"/>
      <c r="E76" s="72"/>
    </row>
    <row r="77" spans="3:5" ht="12.75" customHeight="1">
      <c r="C77" s="72"/>
      <c r="D77" s="72"/>
      <c r="E77" s="72"/>
    </row>
    <row r="78" spans="3:5" ht="12.75" customHeight="1">
      <c r="C78" s="72"/>
      <c r="D78" s="72"/>
      <c r="E78" s="72"/>
    </row>
    <row r="79" spans="3:5" ht="12.75" customHeight="1">
      <c r="C79" s="72"/>
      <c r="D79" s="72"/>
      <c r="E79" s="72"/>
    </row>
    <row r="80" spans="3:5" ht="12.75" customHeight="1">
      <c r="C80" s="72"/>
      <c r="D80" s="72"/>
      <c r="E80" s="72"/>
    </row>
    <row r="81" spans="3:5" ht="12.75" customHeight="1">
      <c r="C81" s="72"/>
      <c r="D81" s="72"/>
      <c r="E81" s="72"/>
    </row>
    <row r="82" spans="3:5" ht="12.75" customHeight="1">
      <c r="C82" s="72"/>
      <c r="D82" s="72"/>
      <c r="E82" s="72"/>
    </row>
    <row r="83" spans="3:5" ht="12.75" customHeight="1">
      <c r="C83" s="72"/>
      <c r="D83" s="72"/>
      <c r="E83" s="72"/>
    </row>
    <row r="84" spans="3:5" ht="12.75" customHeight="1">
      <c r="C84" s="72"/>
      <c r="D84" s="72"/>
      <c r="E84" s="72"/>
    </row>
    <row r="85" spans="3:5" ht="12.75" customHeight="1">
      <c r="C85" s="72"/>
      <c r="D85" s="72"/>
      <c r="E85" s="72"/>
    </row>
    <row r="86" spans="3:5" ht="12.75" customHeight="1">
      <c r="C86" s="72"/>
      <c r="D86" s="72"/>
      <c r="E86" s="72"/>
    </row>
    <row r="87" spans="3:5" ht="12.75" customHeight="1">
      <c r="C87" s="72"/>
      <c r="D87" s="72"/>
      <c r="E87" s="72"/>
    </row>
    <row r="88" spans="3:5" ht="12.75" customHeight="1">
      <c r="C88" s="72"/>
      <c r="D88" s="72"/>
      <c r="E88" s="72"/>
    </row>
    <row r="89" spans="3:5" ht="12.75" customHeight="1">
      <c r="C89" s="72"/>
      <c r="D89" s="72"/>
      <c r="E89" s="72"/>
    </row>
    <row r="90" spans="3:5" ht="12.75" customHeight="1">
      <c r="C90" s="72"/>
      <c r="D90" s="72"/>
      <c r="E90" s="72"/>
    </row>
    <row r="91" spans="3:5" ht="12.75" customHeight="1">
      <c r="C91" s="72"/>
      <c r="D91" s="72"/>
      <c r="E91" s="72"/>
    </row>
    <row r="92" spans="3:5" ht="12.75" customHeight="1">
      <c r="C92" s="72"/>
      <c r="D92" s="72"/>
      <c r="E92" s="72"/>
    </row>
    <row r="93" spans="3:5" ht="12.75" customHeight="1">
      <c r="C93" s="72"/>
      <c r="D93" s="72"/>
      <c r="E93" s="72"/>
    </row>
    <row r="94" spans="3:5" ht="12.75" customHeight="1">
      <c r="C94" s="72"/>
      <c r="D94" s="72"/>
      <c r="E94" s="72"/>
    </row>
    <row r="95" spans="3:5" ht="12.75" customHeight="1">
      <c r="C95" s="72"/>
      <c r="D95" s="72"/>
      <c r="E95" s="72"/>
    </row>
    <row r="96" spans="3:5" ht="12.75" customHeight="1">
      <c r="C96" s="72"/>
      <c r="D96" s="72"/>
      <c r="E96" s="72"/>
    </row>
    <row r="97" spans="3:5" ht="12.75" customHeight="1">
      <c r="C97" s="72"/>
      <c r="D97" s="72"/>
      <c r="E97" s="72"/>
    </row>
  </sheetData>
  <mergeCells count="7">
    <mergeCell ref="A1:E1"/>
    <mergeCell ref="A48:E48"/>
    <mergeCell ref="A49:E49"/>
    <mergeCell ref="A6:B6"/>
    <mergeCell ref="A4:B4"/>
    <mergeCell ref="C4:E4"/>
    <mergeCell ref="A2:D2"/>
  </mergeCells>
  <phoneticPr fontId="1" type="noConversion"/>
  <printOptions horizontalCentered="1"/>
  <pageMargins left="0.78740157480314965" right="0.59055118110236227" top="0.98425196850393704" bottom="0.78740157480314965"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A1:J181"/>
  <sheetViews>
    <sheetView workbookViewId="0">
      <selection sqref="A1:H1"/>
    </sheetView>
  </sheetViews>
  <sheetFormatPr defaultColWidth="7.6640625" defaultRowHeight="14.25"/>
  <cols>
    <col min="1" max="1" width="13" style="69" customWidth="1"/>
    <col min="2" max="2" width="51.1640625" style="31" customWidth="1"/>
    <col min="3" max="4" width="14.83203125" style="31" customWidth="1"/>
    <col min="5" max="5" width="15.33203125" style="32" customWidth="1"/>
    <col min="6" max="6" width="14.6640625" style="32" customWidth="1"/>
    <col min="7" max="7" width="16" style="32" customWidth="1"/>
    <col min="8" max="8" width="14.5" style="31" customWidth="1"/>
    <col min="9" max="255" width="9.33203125" style="31" customWidth="1"/>
    <col min="256" max="16384" width="7.6640625" style="31"/>
  </cols>
  <sheetData>
    <row r="1" spans="1:10" ht="22.5">
      <c r="A1" s="145" t="s">
        <v>269</v>
      </c>
      <c r="B1" s="145"/>
      <c r="C1" s="145"/>
      <c r="D1" s="145"/>
      <c r="E1" s="145"/>
      <c r="F1" s="145"/>
      <c r="G1" s="145"/>
      <c r="H1" s="145"/>
    </row>
    <row r="2" spans="1:10" ht="15" customHeight="1">
      <c r="A2" s="94"/>
      <c r="B2" s="59"/>
      <c r="C2" s="59"/>
      <c r="D2" s="59"/>
      <c r="E2" s="59"/>
      <c r="F2" s="58"/>
      <c r="G2" s="60"/>
      <c r="H2" s="60" t="s">
        <v>111</v>
      </c>
    </row>
    <row r="3" spans="1:10" ht="15" customHeight="1">
      <c r="A3" s="68"/>
      <c r="B3" s="61"/>
      <c r="C3" s="61"/>
      <c r="D3" s="57"/>
      <c r="E3" s="58"/>
      <c r="F3" s="58"/>
      <c r="G3" s="58"/>
      <c r="H3" s="60" t="s">
        <v>19</v>
      </c>
    </row>
    <row r="4" spans="1:10" ht="20.25" customHeight="1">
      <c r="A4" s="147" t="s">
        <v>70</v>
      </c>
      <c r="B4" s="143" t="s">
        <v>72</v>
      </c>
      <c r="C4" s="143" t="s">
        <v>73</v>
      </c>
      <c r="D4" s="146" t="s">
        <v>74</v>
      </c>
      <c r="E4" s="146" t="s">
        <v>75</v>
      </c>
      <c r="F4" s="146"/>
      <c r="G4" s="146"/>
      <c r="H4" s="144" t="s">
        <v>76</v>
      </c>
    </row>
    <row r="5" spans="1:10" ht="20.25" customHeight="1">
      <c r="A5" s="148"/>
      <c r="B5" s="143"/>
      <c r="C5" s="143"/>
      <c r="D5" s="146"/>
      <c r="E5" s="36" t="s">
        <v>21</v>
      </c>
      <c r="F5" s="55" t="s">
        <v>22</v>
      </c>
      <c r="G5" s="36" t="s">
        <v>23</v>
      </c>
      <c r="H5" s="144"/>
    </row>
    <row r="6" spans="1:10" ht="21" customHeight="1">
      <c r="A6" s="142" t="s">
        <v>21</v>
      </c>
      <c r="B6" s="142"/>
      <c r="C6" s="66"/>
      <c r="D6" s="67">
        <v>40</v>
      </c>
      <c r="E6" s="67">
        <v>40</v>
      </c>
      <c r="F6" s="67"/>
      <c r="G6" s="67">
        <v>40</v>
      </c>
      <c r="H6" s="56"/>
    </row>
    <row r="7" spans="1:10" ht="21" customHeight="1">
      <c r="A7" s="33">
        <v>229</v>
      </c>
      <c r="B7" s="33" t="s">
        <v>270</v>
      </c>
      <c r="C7" s="66"/>
      <c r="D7" s="67">
        <v>40</v>
      </c>
      <c r="E7" s="67">
        <v>40</v>
      </c>
      <c r="F7" s="67"/>
      <c r="G7" s="67">
        <v>40</v>
      </c>
      <c r="H7" s="56"/>
    </row>
    <row r="8" spans="1:10" ht="21" customHeight="1">
      <c r="A8" s="33">
        <v>22960</v>
      </c>
      <c r="B8" s="33" t="s">
        <v>271</v>
      </c>
      <c r="C8" s="66"/>
      <c r="D8" s="67">
        <v>40</v>
      </c>
      <c r="E8" s="67">
        <v>40</v>
      </c>
      <c r="F8" s="67"/>
      <c r="G8" s="67">
        <v>40</v>
      </c>
      <c r="H8" s="56"/>
    </row>
    <row r="9" spans="1:10" ht="21" customHeight="1">
      <c r="A9" s="33">
        <v>2296003</v>
      </c>
      <c r="B9" s="33" t="s">
        <v>272</v>
      </c>
      <c r="C9" s="66"/>
      <c r="D9" s="67">
        <v>40</v>
      </c>
      <c r="E9" s="67">
        <v>40</v>
      </c>
      <c r="F9" s="67"/>
      <c r="G9" s="67">
        <v>40</v>
      </c>
      <c r="H9" s="56"/>
    </row>
    <row r="10" spans="1:10" ht="21" customHeight="1">
      <c r="A10" s="82" t="s">
        <v>158</v>
      </c>
      <c r="B10" s="92"/>
      <c r="C10" s="92"/>
      <c r="D10" s="92"/>
      <c r="E10" s="92"/>
      <c r="F10" s="31"/>
      <c r="G10" s="31"/>
    </row>
    <row r="11" spans="1:10" ht="21" customHeight="1">
      <c r="A11" s="76" t="s">
        <v>161</v>
      </c>
      <c r="B11" s="92"/>
      <c r="C11" s="92"/>
      <c r="D11" s="92"/>
      <c r="E11" s="92"/>
      <c r="F11" s="92"/>
      <c r="G11" s="92"/>
      <c r="H11" s="92"/>
      <c r="I11" s="92"/>
      <c r="J11" s="92"/>
    </row>
    <row r="12" spans="1:10" ht="21" customHeight="1">
      <c r="E12" s="31"/>
      <c r="F12" s="31"/>
      <c r="G12" s="31"/>
    </row>
    <row r="13" spans="1:10" ht="21" customHeight="1">
      <c r="E13" s="31"/>
      <c r="F13" s="31"/>
      <c r="G13" s="31"/>
    </row>
    <row r="14" spans="1:10" ht="21" customHeight="1">
      <c r="E14" s="31"/>
      <c r="F14" s="31"/>
      <c r="G14" s="31"/>
    </row>
    <row r="15" spans="1:10" ht="21" customHeight="1">
      <c r="E15" s="31"/>
      <c r="F15" s="31"/>
      <c r="G15" s="31"/>
    </row>
    <row r="16" spans="1:10" ht="21" customHeight="1">
      <c r="E16" s="31"/>
      <c r="F16" s="31"/>
      <c r="G16" s="31"/>
    </row>
    <row r="17" spans="5:7" ht="21" customHeight="1">
      <c r="E17" s="31"/>
      <c r="F17" s="31"/>
      <c r="G17" s="31"/>
    </row>
    <row r="18" spans="5:7" ht="21" customHeight="1">
      <c r="E18" s="31"/>
      <c r="F18" s="31"/>
      <c r="G18" s="31"/>
    </row>
    <row r="19" spans="5:7" ht="21" customHeight="1">
      <c r="E19" s="31"/>
      <c r="F19" s="31"/>
      <c r="G19" s="31"/>
    </row>
    <row r="20" spans="5:7" ht="21" customHeight="1">
      <c r="E20" s="31"/>
      <c r="F20" s="31"/>
      <c r="G20" s="31"/>
    </row>
    <row r="21" spans="5:7" ht="21" customHeight="1">
      <c r="E21" s="31"/>
      <c r="F21" s="31"/>
      <c r="G21" s="31"/>
    </row>
    <row r="22" spans="5:7" ht="21" customHeight="1">
      <c r="E22" s="31"/>
      <c r="F22" s="31"/>
      <c r="G22" s="31"/>
    </row>
    <row r="23" spans="5:7" ht="21" customHeight="1">
      <c r="E23" s="31"/>
      <c r="F23" s="31"/>
      <c r="G23" s="31"/>
    </row>
    <row r="24" spans="5:7" ht="21" customHeight="1">
      <c r="E24" s="31"/>
      <c r="F24" s="31"/>
      <c r="G24" s="31"/>
    </row>
    <row r="25" spans="5:7" ht="21" customHeight="1">
      <c r="E25" s="31"/>
      <c r="F25" s="31"/>
      <c r="G25" s="31"/>
    </row>
    <row r="26" spans="5:7" ht="21" customHeight="1">
      <c r="E26" s="31"/>
      <c r="F26" s="31"/>
      <c r="G26" s="31"/>
    </row>
    <row r="27" spans="5:7">
      <c r="E27" s="31"/>
      <c r="F27" s="31"/>
      <c r="G27" s="31"/>
    </row>
    <row r="28" spans="5:7">
      <c r="E28" s="31"/>
      <c r="F28" s="31"/>
      <c r="G28" s="31"/>
    </row>
    <row r="29" spans="5:7">
      <c r="E29" s="31"/>
      <c r="F29" s="31"/>
      <c r="G29" s="31"/>
    </row>
    <row r="30" spans="5:7">
      <c r="E30" s="31"/>
      <c r="F30" s="31"/>
      <c r="G30" s="31"/>
    </row>
    <row r="31" spans="5:7">
      <c r="E31" s="31"/>
      <c r="F31" s="31"/>
      <c r="G31" s="31"/>
    </row>
    <row r="32" spans="5:7">
      <c r="E32" s="31"/>
      <c r="F32" s="31"/>
      <c r="G32" s="31"/>
    </row>
    <row r="33" spans="5:7">
      <c r="E33" s="31"/>
      <c r="F33" s="31"/>
      <c r="G33" s="31"/>
    </row>
    <row r="34" spans="5:7">
      <c r="E34" s="31"/>
      <c r="F34" s="31"/>
      <c r="G34" s="31"/>
    </row>
    <row r="35" spans="5:7">
      <c r="E35" s="31"/>
      <c r="F35" s="31"/>
      <c r="G35" s="31"/>
    </row>
    <row r="36" spans="5:7">
      <c r="E36" s="31"/>
      <c r="F36" s="31"/>
      <c r="G36" s="31"/>
    </row>
    <row r="37" spans="5:7">
      <c r="E37" s="31"/>
      <c r="F37" s="31"/>
      <c r="G37" s="31"/>
    </row>
    <row r="38" spans="5:7">
      <c r="E38" s="31"/>
      <c r="F38" s="31"/>
      <c r="G38" s="31"/>
    </row>
    <row r="39" spans="5:7">
      <c r="E39" s="31"/>
      <c r="F39" s="31"/>
      <c r="G39" s="31"/>
    </row>
    <row r="40" spans="5:7">
      <c r="E40" s="31"/>
      <c r="F40" s="31"/>
      <c r="G40" s="31"/>
    </row>
    <row r="41" spans="5:7">
      <c r="E41" s="31"/>
      <c r="F41" s="31"/>
      <c r="G41" s="31"/>
    </row>
    <row r="42" spans="5:7">
      <c r="E42" s="31"/>
      <c r="F42" s="31"/>
      <c r="G42" s="31"/>
    </row>
    <row r="43" spans="5:7">
      <c r="E43" s="31"/>
      <c r="F43" s="31"/>
      <c r="G43" s="31"/>
    </row>
    <row r="44" spans="5:7">
      <c r="E44" s="31"/>
      <c r="F44" s="31"/>
      <c r="G44" s="31"/>
    </row>
    <row r="45" spans="5:7">
      <c r="E45" s="31"/>
      <c r="F45" s="31"/>
      <c r="G45" s="31"/>
    </row>
    <row r="46" spans="5:7">
      <c r="E46" s="31"/>
      <c r="F46" s="31"/>
      <c r="G46" s="31"/>
    </row>
    <row r="47" spans="5:7">
      <c r="E47" s="31"/>
      <c r="F47" s="31"/>
      <c r="G47" s="31"/>
    </row>
    <row r="48" spans="5:7">
      <c r="E48" s="31"/>
      <c r="F48" s="31"/>
      <c r="G48" s="31"/>
    </row>
    <row r="49" spans="5:7">
      <c r="E49" s="31"/>
      <c r="F49" s="31"/>
      <c r="G49" s="31"/>
    </row>
    <row r="50" spans="5:7">
      <c r="E50" s="31"/>
      <c r="F50" s="31"/>
      <c r="G50" s="31"/>
    </row>
    <row r="51" spans="5:7">
      <c r="E51" s="31"/>
      <c r="F51" s="31"/>
      <c r="G51" s="31"/>
    </row>
    <row r="52" spans="5:7">
      <c r="E52" s="31"/>
      <c r="F52" s="31"/>
      <c r="G52" s="31"/>
    </row>
    <row r="53" spans="5:7">
      <c r="E53" s="31"/>
      <c r="F53" s="31"/>
      <c r="G53" s="31"/>
    </row>
    <row r="54" spans="5:7">
      <c r="E54" s="31"/>
      <c r="F54" s="31"/>
      <c r="G54" s="31"/>
    </row>
    <row r="55" spans="5:7">
      <c r="E55" s="31"/>
      <c r="F55" s="31"/>
      <c r="G55" s="31"/>
    </row>
    <row r="56" spans="5:7">
      <c r="E56" s="31"/>
      <c r="F56" s="31"/>
      <c r="G56" s="31"/>
    </row>
    <row r="57" spans="5:7">
      <c r="E57" s="31"/>
      <c r="F57" s="31"/>
      <c r="G57" s="31"/>
    </row>
    <row r="58" spans="5:7">
      <c r="E58" s="31"/>
      <c r="F58" s="31"/>
      <c r="G58" s="31"/>
    </row>
    <row r="59" spans="5:7">
      <c r="E59" s="31"/>
      <c r="F59" s="31"/>
      <c r="G59" s="31"/>
    </row>
    <row r="60" spans="5:7">
      <c r="E60" s="31"/>
      <c r="F60" s="31"/>
      <c r="G60" s="31"/>
    </row>
    <row r="61" spans="5:7">
      <c r="E61" s="31"/>
      <c r="F61" s="31"/>
      <c r="G61" s="31"/>
    </row>
    <row r="62" spans="5:7">
      <c r="E62" s="31"/>
      <c r="F62" s="31"/>
      <c r="G62" s="31"/>
    </row>
    <row r="63" spans="5:7">
      <c r="E63" s="31"/>
      <c r="F63" s="31"/>
      <c r="G63" s="31"/>
    </row>
    <row r="64" spans="5:7">
      <c r="E64" s="31"/>
      <c r="F64" s="31"/>
      <c r="G64" s="31"/>
    </row>
    <row r="65" spans="5:7">
      <c r="E65" s="31"/>
      <c r="F65" s="31"/>
      <c r="G65" s="31"/>
    </row>
    <row r="66" spans="5:7">
      <c r="E66" s="31"/>
      <c r="F66" s="31"/>
      <c r="G66" s="31"/>
    </row>
    <row r="67" spans="5:7">
      <c r="E67" s="31"/>
      <c r="F67" s="31"/>
      <c r="G67" s="31"/>
    </row>
    <row r="68" spans="5:7">
      <c r="E68" s="31"/>
      <c r="F68" s="31"/>
      <c r="G68" s="31"/>
    </row>
    <row r="69" spans="5:7">
      <c r="E69" s="31"/>
      <c r="F69" s="31"/>
      <c r="G69" s="31"/>
    </row>
    <row r="70" spans="5:7">
      <c r="E70" s="31"/>
      <c r="F70" s="31"/>
      <c r="G70" s="31"/>
    </row>
    <row r="71" spans="5:7">
      <c r="E71" s="31"/>
      <c r="F71" s="31"/>
      <c r="G71" s="31"/>
    </row>
    <row r="72" spans="5:7">
      <c r="E72" s="31"/>
      <c r="F72" s="31"/>
      <c r="G72" s="31"/>
    </row>
    <row r="73" spans="5:7">
      <c r="E73" s="31"/>
      <c r="F73" s="31"/>
      <c r="G73" s="31"/>
    </row>
    <row r="74" spans="5:7">
      <c r="E74" s="31"/>
      <c r="F74" s="31"/>
      <c r="G74" s="31"/>
    </row>
    <row r="75" spans="5:7">
      <c r="E75" s="31"/>
      <c r="F75" s="31"/>
      <c r="G75" s="31"/>
    </row>
    <row r="76" spans="5:7">
      <c r="E76" s="31"/>
      <c r="F76" s="31"/>
      <c r="G76" s="31"/>
    </row>
    <row r="77" spans="5:7">
      <c r="E77" s="31"/>
      <c r="F77" s="31"/>
      <c r="G77" s="31"/>
    </row>
    <row r="78" spans="5:7">
      <c r="E78" s="31"/>
      <c r="F78" s="31"/>
      <c r="G78" s="31"/>
    </row>
    <row r="79" spans="5:7">
      <c r="E79" s="31"/>
      <c r="F79" s="31"/>
      <c r="G79" s="31"/>
    </row>
    <row r="80" spans="5:7">
      <c r="E80" s="31"/>
      <c r="F80" s="31"/>
      <c r="G80" s="31"/>
    </row>
    <row r="81" spans="5:7">
      <c r="E81" s="31"/>
      <c r="F81" s="31"/>
      <c r="G81" s="31"/>
    </row>
    <row r="82" spans="5:7">
      <c r="E82" s="31"/>
      <c r="F82" s="31"/>
      <c r="G82" s="31"/>
    </row>
    <row r="83" spans="5:7">
      <c r="E83" s="31"/>
      <c r="F83" s="31"/>
      <c r="G83" s="31"/>
    </row>
    <row r="84" spans="5:7">
      <c r="E84" s="31"/>
      <c r="F84" s="31"/>
      <c r="G84" s="31"/>
    </row>
    <row r="85" spans="5:7">
      <c r="E85" s="31"/>
      <c r="F85" s="31"/>
      <c r="G85" s="31"/>
    </row>
    <row r="86" spans="5:7">
      <c r="E86" s="31"/>
      <c r="F86" s="31"/>
      <c r="G86" s="31"/>
    </row>
    <row r="87" spans="5:7">
      <c r="E87" s="31"/>
      <c r="F87" s="31"/>
      <c r="G87" s="31"/>
    </row>
    <row r="88" spans="5:7">
      <c r="E88" s="31"/>
      <c r="F88" s="31"/>
      <c r="G88" s="31"/>
    </row>
    <row r="89" spans="5:7">
      <c r="E89" s="31"/>
      <c r="F89" s="31"/>
      <c r="G89" s="31"/>
    </row>
    <row r="90" spans="5:7">
      <c r="E90" s="31"/>
      <c r="F90" s="31"/>
      <c r="G90" s="31"/>
    </row>
    <row r="91" spans="5:7">
      <c r="E91" s="31"/>
      <c r="F91" s="31"/>
      <c r="G91" s="31"/>
    </row>
    <row r="92" spans="5:7">
      <c r="E92" s="31"/>
      <c r="F92" s="31"/>
      <c r="G92" s="31"/>
    </row>
    <row r="93" spans="5:7">
      <c r="E93" s="31"/>
      <c r="F93" s="31"/>
      <c r="G93" s="31"/>
    </row>
    <row r="94" spans="5:7">
      <c r="E94" s="31"/>
      <c r="F94" s="31"/>
      <c r="G94" s="31"/>
    </row>
    <row r="95" spans="5:7">
      <c r="E95" s="31"/>
      <c r="F95" s="31"/>
      <c r="G95" s="31"/>
    </row>
    <row r="96" spans="5:7">
      <c r="E96" s="31"/>
      <c r="F96" s="31"/>
      <c r="G96" s="31"/>
    </row>
    <row r="97" spans="5:7">
      <c r="E97" s="31"/>
      <c r="F97" s="31"/>
      <c r="G97" s="31"/>
    </row>
    <row r="98" spans="5:7">
      <c r="E98" s="31"/>
      <c r="F98" s="31"/>
      <c r="G98" s="31"/>
    </row>
    <row r="99" spans="5:7">
      <c r="E99" s="31"/>
      <c r="F99" s="31"/>
      <c r="G99" s="31"/>
    </row>
    <row r="100" spans="5:7">
      <c r="E100" s="31"/>
      <c r="F100" s="31"/>
      <c r="G100" s="31"/>
    </row>
    <row r="101" spans="5:7">
      <c r="E101" s="31"/>
      <c r="F101" s="31"/>
      <c r="G101" s="31"/>
    </row>
    <row r="102" spans="5:7">
      <c r="E102" s="31"/>
      <c r="F102" s="31"/>
      <c r="G102" s="31"/>
    </row>
    <row r="103" spans="5:7">
      <c r="E103" s="31"/>
      <c r="F103" s="31"/>
      <c r="G103" s="31"/>
    </row>
    <row r="104" spans="5:7">
      <c r="E104" s="31"/>
      <c r="F104" s="31"/>
      <c r="G104" s="31"/>
    </row>
    <row r="105" spans="5:7">
      <c r="E105" s="31"/>
      <c r="F105" s="31"/>
      <c r="G105" s="31"/>
    </row>
    <row r="106" spans="5:7">
      <c r="E106" s="31"/>
      <c r="F106" s="31"/>
      <c r="G106" s="31"/>
    </row>
    <row r="107" spans="5:7">
      <c r="E107" s="31"/>
      <c r="F107" s="31"/>
      <c r="G107" s="31"/>
    </row>
    <row r="108" spans="5:7">
      <c r="E108" s="31"/>
      <c r="F108" s="31"/>
      <c r="G108" s="31"/>
    </row>
    <row r="109" spans="5:7">
      <c r="E109" s="31"/>
      <c r="F109" s="31"/>
      <c r="G109" s="31"/>
    </row>
    <row r="110" spans="5:7">
      <c r="E110" s="31"/>
      <c r="F110" s="31"/>
      <c r="G110" s="31"/>
    </row>
    <row r="111" spans="5:7">
      <c r="E111" s="31"/>
      <c r="F111" s="31"/>
      <c r="G111" s="31"/>
    </row>
    <row r="112" spans="5:7">
      <c r="E112" s="31"/>
      <c r="F112" s="31"/>
      <c r="G112" s="31"/>
    </row>
    <row r="113" spans="5:7">
      <c r="E113" s="31"/>
      <c r="F113" s="31"/>
      <c r="G113" s="31"/>
    </row>
    <row r="114" spans="5:7">
      <c r="E114" s="31"/>
      <c r="F114" s="31"/>
      <c r="G114" s="31"/>
    </row>
    <row r="115" spans="5:7">
      <c r="E115" s="31"/>
      <c r="F115" s="31"/>
      <c r="G115" s="31"/>
    </row>
    <row r="116" spans="5:7">
      <c r="E116" s="31"/>
      <c r="F116" s="31"/>
      <c r="G116" s="31"/>
    </row>
    <row r="117" spans="5:7">
      <c r="E117" s="31"/>
      <c r="F117" s="31"/>
      <c r="G117" s="31"/>
    </row>
    <row r="118" spans="5:7">
      <c r="E118" s="31"/>
      <c r="F118" s="31"/>
      <c r="G118" s="31"/>
    </row>
    <row r="119" spans="5:7">
      <c r="E119" s="31"/>
      <c r="F119" s="31"/>
      <c r="G119" s="31"/>
    </row>
    <row r="120" spans="5:7">
      <c r="E120" s="31"/>
      <c r="F120" s="31"/>
      <c r="G120" s="31"/>
    </row>
    <row r="121" spans="5:7">
      <c r="E121" s="31"/>
      <c r="F121" s="31"/>
      <c r="G121" s="31"/>
    </row>
    <row r="122" spans="5:7">
      <c r="E122" s="31"/>
      <c r="F122" s="31"/>
      <c r="G122" s="31"/>
    </row>
    <row r="123" spans="5:7">
      <c r="E123" s="31"/>
      <c r="F123" s="31"/>
      <c r="G123" s="31"/>
    </row>
    <row r="124" spans="5:7">
      <c r="E124" s="31"/>
      <c r="F124" s="31"/>
      <c r="G124" s="31"/>
    </row>
    <row r="125" spans="5:7">
      <c r="E125" s="31"/>
      <c r="F125" s="31"/>
      <c r="G125" s="31"/>
    </row>
    <row r="126" spans="5:7">
      <c r="E126" s="31"/>
      <c r="F126" s="31"/>
      <c r="G126" s="31"/>
    </row>
    <row r="127" spans="5:7">
      <c r="E127" s="31"/>
      <c r="F127" s="31"/>
      <c r="G127" s="31"/>
    </row>
    <row r="128" spans="5:7">
      <c r="E128" s="31"/>
      <c r="F128" s="31"/>
      <c r="G128" s="31"/>
    </row>
    <row r="129" spans="5:7">
      <c r="E129" s="31"/>
      <c r="F129" s="31"/>
      <c r="G129" s="31"/>
    </row>
    <row r="130" spans="5:7">
      <c r="E130" s="31"/>
      <c r="F130" s="31"/>
      <c r="G130" s="31"/>
    </row>
    <row r="131" spans="5:7">
      <c r="E131" s="31"/>
      <c r="F131" s="31"/>
      <c r="G131" s="31"/>
    </row>
    <row r="132" spans="5:7">
      <c r="E132" s="31"/>
      <c r="F132" s="31"/>
      <c r="G132" s="31"/>
    </row>
    <row r="133" spans="5:7">
      <c r="E133" s="31"/>
      <c r="F133" s="31"/>
      <c r="G133" s="31"/>
    </row>
    <row r="134" spans="5:7">
      <c r="E134" s="31"/>
      <c r="F134" s="31"/>
      <c r="G134" s="31"/>
    </row>
    <row r="135" spans="5:7">
      <c r="E135" s="31"/>
      <c r="F135" s="31"/>
      <c r="G135" s="31"/>
    </row>
    <row r="136" spans="5:7">
      <c r="E136" s="31"/>
      <c r="F136" s="31"/>
      <c r="G136" s="31"/>
    </row>
    <row r="137" spans="5:7">
      <c r="E137" s="31"/>
      <c r="F137" s="31"/>
      <c r="G137" s="31"/>
    </row>
    <row r="138" spans="5:7">
      <c r="E138" s="31"/>
      <c r="F138" s="31"/>
      <c r="G138" s="31"/>
    </row>
    <row r="139" spans="5:7">
      <c r="E139" s="31"/>
      <c r="F139" s="31"/>
      <c r="G139" s="31"/>
    </row>
    <row r="140" spans="5:7">
      <c r="E140" s="31"/>
      <c r="F140" s="31"/>
      <c r="G140" s="31"/>
    </row>
    <row r="141" spans="5:7">
      <c r="E141" s="31"/>
      <c r="F141" s="31"/>
      <c r="G141" s="31"/>
    </row>
    <row r="142" spans="5:7">
      <c r="E142" s="31"/>
      <c r="F142" s="31"/>
      <c r="G142" s="31"/>
    </row>
    <row r="143" spans="5:7">
      <c r="E143" s="31"/>
      <c r="F143" s="31"/>
      <c r="G143" s="31"/>
    </row>
    <row r="144" spans="5:7">
      <c r="E144" s="31"/>
      <c r="F144" s="31"/>
      <c r="G144" s="31"/>
    </row>
    <row r="145" spans="5:7">
      <c r="E145" s="31"/>
      <c r="F145" s="31"/>
      <c r="G145" s="31"/>
    </row>
    <row r="146" spans="5:7">
      <c r="E146" s="31"/>
      <c r="F146" s="31"/>
      <c r="G146" s="31"/>
    </row>
    <row r="147" spans="5:7">
      <c r="E147" s="31"/>
      <c r="F147" s="31"/>
      <c r="G147" s="31"/>
    </row>
    <row r="148" spans="5:7">
      <c r="E148" s="31"/>
      <c r="F148" s="31"/>
      <c r="G148" s="31"/>
    </row>
    <row r="149" spans="5:7">
      <c r="E149" s="31"/>
      <c r="F149" s="31"/>
      <c r="G149" s="31"/>
    </row>
    <row r="150" spans="5:7">
      <c r="E150" s="31"/>
      <c r="F150" s="31"/>
      <c r="G150" s="31"/>
    </row>
    <row r="151" spans="5:7">
      <c r="E151" s="31"/>
      <c r="F151" s="31"/>
      <c r="G151" s="31"/>
    </row>
    <row r="152" spans="5:7">
      <c r="E152" s="31"/>
      <c r="F152" s="31"/>
      <c r="G152" s="31"/>
    </row>
    <row r="153" spans="5:7">
      <c r="E153" s="31"/>
      <c r="F153" s="31"/>
      <c r="G153" s="31"/>
    </row>
    <row r="154" spans="5:7">
      <c r="E154" s="31"/>
      <c r="F154" s="31"/>
      <c r="G154" s="31"/>
    </row>
    <row r="155" spans="5:7">
      <c r="E155" s="31"/>
      <c r="F155" s="31"/>
      <c r="G155" s="31"/>
    </row>
    <row r="156" spans="5:7">
      <c r="E156" s="31"/>
      <c r="F156" s="31"/>
      <c r="G156" s="31"/>
    </row>
    <row r="157" spans="5:7">
      <c r="E157" s="31"/>
      <c r="F157" s="31"/>
      <c r="G157" s="31"/>
    </row>
    <row r="158" spans="5:7">
      <c r="E158" s="31"/>
      <c r="F158" s="31"/>
      <c r="G158" s="31"/>
    </row>
    <row r="159" spans="5:7">
      <c r="E159" s="31"/>
      <c r="F159" s="31"/>
      <c r="G159" s="31"/>
    </row>
    <row r="160" spans="5:7">
      <c r="E160" s="31"/>
      <c r="F160" s="31"/>
      <c r="G160" s="31"/>
    </row>
    <row r="161" spans="5:7">
      <c r="E161" s="31"/>
      <c r="F161" s="31"/>
      <c r="G161" s="31"/>
    </row>
    <row r="162" spans="5:7">
      <c r="E162" s="31"/>
      <c r="F162" s="31"/>
      <c r="G162" s="31"/>
    </row>
    <row r="163" spans="5:7">
      <c r="E163" s="31"/>
      <c r="F163" s="31"/>
      <c r="G163" s="31"/>
    </row>
    <row r="164" spans="5:7">
      <c r="E164" s="31"/>
      <c r="F164" s="31"/>
      <c r="G164" s="31"/>
    </row>
    <row r="165" spans="5:7">
      <c r="E165" s="31"/>
      <c r="F165" s="31"/>
      <c r="G165" s="31"/>
    </row>
    <row r="166" spans="5:7">
      <c r="E166" s="31"/>
      <c r="F166" s="31"/>
      <c r="G166" s="31"/>
    </row>
    <row r="167" spans="5:7">
      <c r="E167" s="31"/>
      <c r="F167" s="31"/>
      <c r="G167" s="31"/>
    </row>
    <row r="168" spans="5:7">
      <c r="E168" s="31"/>
      <c r="F168" s="31"/>
      <c r="G168" s="31"/>
    </row>
    <row r="169" spans="5:7">
      <c r="E169" s="31"/>
      <c r="F169" s="31"/>
      <c r="G169" s="31"/>
    </row>
    <row r="170" spans="5:7">
      <c r="E170" s="31"/>
      <c r="F170" s="31"/>
      <c r="G170" s="31"/>
    </row>
    <row r="171" spans="5:7">
      <c r="E171" s="31"/>
      <c r="F171" s="31"/>
      <c r="G171" s="31"/>
    </row>
    <row r="172" spans="5:7">
      <c r="E172" s="31"/>
      <c r="F172" s="31"/>
      <c r="G172" s="31"/>
    </row>
    <row r="173" spans="5:7">
      <c r="E173" s="31"/>
      <c r="F173" s="31"/>
      <c r="G173" s="31"/>
    </row>
    <row r="174" spans="5:7">
      <c r="E174" s="31"/>
      <c r="F174" s="31"/>
      <c r="G174" s="31"/>
    </row>
    <row r="175" spans="5:7">
      <c r="E175" s="31"/>
      <c r="F175" s="31"/>
      <c r="G175" s="31"/>
    </row>
    <row r="176" spans="5:7">
      <c r="E176" s="31"/>
      <c r="F176" s="31"/>
      <c r="G176" s="31"/>
    </row>
    <row r="177" spans="5:7">
      <c r="E177" s="31"/>
      <c r="F177" s="31"/>
      <c r="G177" s="31"/>
    </row>
    <row r="178" spans="5:7">
      <c r="E178" s="31"/>
      <c r="F178" s="31"/>
      <c r="G178" s="31"/>
    </row>
    <row r="179" spans="5:7">
      <c r="E179" s="31"/>
      <c r="F179" s="31"/>
      <c r="G179" s="31"/>
    </row>
    <row r="180" spans="5:7">
      <c r="E180" s="31"/>
      <c r="F180" s="31"/>
      <c r="G180" s="31"/>
    </row>
    <row r="181" spans="5:7">
      <c r="E181" s="31"/>
      <c r="F181" s="31"/>
      <c r="G181" s="31"/>
    </row>
  </sheetData>
  <mergeCells count="8">
    <mergeCell ref="A6:B6"/>
    <mergeCell ref="C4:C5"/>
    <mergeCell ref="H4:H5"/>
    <mergeCell ref="A1:H1"/>
    <mergeCell ref="B4:B5"/>
    <mergeCell ref="D4:D5"/>
    <mergeCell ref="E4:G4"/>
    <mergeCell ref="A4:A5"/>
  </mergeCells>
  <phoneticPr fontId="2" type="noConversion"/>
  <conditionalFormatting sqref="B10:G65516 H3 A1:A2 B3:E4 A6 I1:IU1 B5 A7:D9 I5:IU5 H4:IU4 J2:IU3 H6:IU65516 G2 D5:D6 E5:G9">
    <cfRule type="expression" dxfId="2" priority="4"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E27"/>
  <sheetViews>
    <sheetView workbookViewId="0">
      <selection activeCell="D12" sqref="D12"/>
    </sheetView>
  </sheetViews>
  <sheetFormatPr defaultRowHeight="11.25"/>
  <cols>
    <col min="1" max="1" width="46.83203125" style="37" customWidth="1"/>
    <col min="2" max="2" width="20" style="37" customWidth="1"/>
    <col min="3" max="3" width="17.33203125" style="37" customWidth="1"/>
    <col min="4" max="4" width="50.33203125" style="37" customWidth="1"/>
    <col min="5" max="5" width="21.33203125" style="37" customWidth="1"/>
    <col min="6" max="235" width="9.33203125" style="37"/>
    <col min="236" max="236" width="50" style="37" customWidth="1"/>
    <col min="237" max="237" width="6.33203125" style="37" customWidth="1"/>
    <col min="238" max="238" width="20" style="37" customWidth="1"/>
    <col min="239" max="239" width="56.33203125" style="37" customWidth="1"/>
    <col min="240" max="240" width="6.33203125" style="37" customWidth="1"/>
    <col min="241" max="241" width="20" style="37" customWidth="1"/>
    <col min="242" max="242" width="11.33203125" style="37" customWidth="1"/>
    <col min="243" max="16384" width="9.33203125" style="37"/>
  </cols>
  <sheetData>
    <row r="1" spans="1:5" ht="23.25" customHeight="1">
      <c r="A1" s="145" t="s">
        <v>273</v>
      </c>
      <c r="B1" s="145"/>
      <c r="C1" s="145"/>
      <c r="D1" s="145"/>
      <c r="E1" s="145"/>
    </row>
    <row r="2" spans="1:5" ht="15" customHeight="1">
      <c r="A2" s="93"/>
      <c r="E2" s="60" t="s">
        <v>149</v>
      </c>
    </row>
    <row r="3" spans="1:5" ht="14.25">
      <c r="A3" s="83"/>
      <c r="C3" s="84"/>
      <c r="E3" s="60" t="s">
        <v>19</v>
      </c>
    </row>
    <row r="4" spans="1:5" ht="18" customHeight="1">
      <c r="A4" s="91" t="s">
        <v>66</v>
      </c>
      <c r="B4" s="91" t="s">
        <v>114</v>
      </c>
      <c r="C4" s="91" t="s">
        <v>13</v>
      </c>
      <c r="D4" s="91" t="s">
        <v>66</v>
      </c>
      <c r="E4" s="91" t="s">
        <v>13</v>
      </c>
    </row>
    <row r="5" spans="1:5" ht="18" customHeight="1">
      <c r="A5" s="86" t="s">
        <v>115</v>
      </c>
      <c r="B5" s="85" t="s">
        <v>58</v>
      </c>
      <c r="C5" s="85" t="s">
        <v>58</v>
      </c>
      <c r="D5" s="86" t="s">
        <v>116</v>
      </c>
      <c r="E5" s="87">
        <v>85.71</v>
      </c>
    </row>
    <row r="6" spans="1:5" ht="18" customHeight="1">
      <c r="A6" s="86" t="s">
        <v>117</v>
      </c>
      <c r="B6" s="87">
        <v>498.37</v>
      </c>
      <c r="C6" s="87">
        <v>493.03</v>
      </c>
      <c r="D6" s="88" t="s">
        <v>118</v>
      </c>
      <c r="E6" s="87">
        <v>85.71</v>
      </c>
    </row>
    <row r="7" spans="1:5" ht="18" customHeight="1">
      <c r="A7" s="88" t="s">
        <v>119</v>
      </c>
      <c r="B7" s="87"/>
      <c r="C7" s="87"/>
      <c r="D7" s="88" t="s">
        <v>120</v>
      </c>
      <c r="E7" s="89"/>
    </row>
    <row r="8" spans="1:5" ht="18" customHeight="1">
      <c r="A8" s="88" t="s">
        <v>121</v>
      </c>
      <c r="B8" s="87">
        <v>92.26</v>
      </c>
      <c r="C8" s="87">
        <v>92.26</v>
      </c>
      <c r="D8" s="88" t="s">
        <v>26</v>
      </c>
      <c r="E8" s="85" t="s">
        <v>122</v>
      </c>
    </row>
    <row r="9" spans="1:5" ht="18" customHeight="1">
      <c r="A9" s="88" t="s">
        <v>123</v>
      </c>
      <c r="B9" s="89"/>
      <c r="C9" s="89"/>
      <c r="D9" s="86" t="s">
        <v>124</v>
      </c>
      <c r="E9" s="85" t="s">
        <v>58</v>
      </c>
    </row>
    <row r="10" spans="1:5" ht="18" customHeight="1">
      <c r="A10" s="88" t="s">
        <v>125</v>
      </c>
      <c r="B10" s="87">
        <v>92.26</v>
      </c>
      <c r="C10" s="87">
        <v>92.26</v>
      </c>
      <c r="D10" s="88" t="s">
        <v>126</v>
      </c>
      <c r="E10" s="90">
        <v>14</v>
      </c>
    </row>
    <row r="11" spans="1:5" ht="18" customHeight="1">
      <c r="A11" s="88" t="s">
        <v>127</v>
      </c>
      <c r="B11" s="87">
        <v>406.11</v>
      </c>
      <c r="C11" s="87">
        <v>400.77</v>
      </c>
      <c r="D11" s="88" t="s">
        <v>128</v>
      </c>
      <c r="E11" s="89"/>
    </row>
    <row r="12" spans="1:5" ht="18" customHeight="1">
      <c r="A12" s="88" t="s">
        <v>129</v>
      </c>
      <c r="B12" s="87">
        <v>406.11</v>
      </c>
      <c r="C12" s="87">
        <v>400.77</v>
      </c>
      <c r="D12" s="88" t="s">
        <v>130</v>
      </c>
      <c r="E12" s="90">
        <v>6</v>
      </c>
    </row>
    <row r="13" spans="1:5" ht="18" customHeight="1">
      <c r="A13" s="88" t="s">
        <v>131</v>
      </c>
      <c r="B13" s="89"/>
      <c r="C13" s="89"/>
      <c r="D13" s="88" t="s">
        <v>132</v>
      </c>
      <c r="E13" s="89" t="s">
        <v>26</v>
      </c>
    </row>
    <row r="14" spans="1:5" ht="18" customHeight="1">
      <c r="A14" s="88" t="s">
        <v>133</v>
      </c>
      <c r="B14" s="89" t="s">
        <v>26</v>
      </c>
      <c r="C14" s="89"/>
      <c r="D14" s="88" t="s">
        <v>134</v>
      </c>
      <c r="E14" s="89" t="s">
        <v>26</v>
      </c>
    </row>
    <row r="15" spans="1:5" ht="18" customHeight="1">
      <c r="A15" s="86" t="s">
        <v>135</v>
      </c>
      <c r="B15" s="85" t="s">
        <v>58</v>
      </c>
      <c r="C15" s="85"/>
      <c r="D15" s="88" t="s">
        <v>136</v>
      </c>
      <c r="E15" s="89">
        <v>8</v>
      </c>
    </row>
    <row r="16" spans="1:5" ht="18" customHeight="1">
      <c r="A16" s="88" t="s">
        <v>137</v>
      </c>
      <c r="B16" s="85" t="s">
        <v>58</v>
      </c>
      <c r="C16" s="90"/>
      <c r="D16" s="88" t="s">
        <v>138</v>
      </c>
      <c r="E16" s="89">
        <v>2</v>
      </c>
    </row>
    <row r="17" spans="1:5" ht="18" customHeight="1">
      <c r="A17" s="88" t="s">
        <v>139</v>
      </c>
      <c r="B17" s="85" t="s">
        <v>58</v>
      </c>
      <c r="C17" s="90"/>
      <c r="D17" s="88" t="s">
        <v>140</v>
      </c>
      <c r="E17" s="89" t="s">
        <v>26</v>
      </c>
    </row>
    <row r="18" spans="1:5" ht="18" customHeight="1">
      <c r="A18" s="88" t="s">
        <v>141</v>
      </c>
      <c r="B18" s="85" t="s">
        <v>58</v>
      </c>
      <c r="C18" s="89"/>
      <c r="D18" s="88" t="s">
        <v>122</v>
      </c>
      <c r="E18" s="88" t="s">
        <v>122</v>
      </c>
    </row>
    <row r="19" spans="1:5" ht="18" customHeight="1">
      <c r="A19" s="88" t="s">
        <v>142</v>
      </c>
      <c r="B19" s="85" t="s">
        <v>58</v>
      </c>
      <c r="C19" s="90"/>
      <c r="D19" s="88" t="s">
        <v>122</v>
      </c>
      <c r="E19" s="88" t="s">
        <v>122</v>
      </c>
    </row>
    <row r="20" spans="1:5" ht="18" customHeight="1">
      <c r="A20" s="88" t="s">
        <v>143</v>
      </c>
      <c r="B20" s="85" t="s">
        <v>58</v>
      </c>
      <c r="C20" s="90">
        <v>11829</v>
      </c>
      <c r="D20" s="88" t="s">
        <v>122</v>
      </c>
      <c r="E20" s="88" t="s">
        <v>122</v>
      </c>
    </row>
    <row r="21" spans="1:5" ht="18" customHeight="1">
      <c r="A21" s="88" t="s">
        <v>144</v>
      </c>
      <c r="B21" s="85" t="s">
        <v>58</v>
      </c>
      <c r="C21" s="89"/>
      <c r="D21" s="88" t="s">
        <v>26</v>
      </c>
      <c r="E21" s="88" t="s">
        <v>26</v>
      </c>
    </row>
    <row r="22" spans="1:5" ht="18" customHeight="1">
      <c r="A22" s="88" t="s">
        <v>145</v>
      </c>
      <c r="B22" s="85" t="s">
        <v>58</v>
      </c>
      <c r="C22" s="90">
        <v>92476</v>
      </c>
      <c r="D22" s="88" t="s">
        <v>122</v>
      </c>
      <c r="E22" s="88" t="s">
        <v>122</v>
      </c>
    </row>
    <row r="23" spans="1:5" ht="18" customHeight="1">
      <c r="A23" s="88" t="s">
        <v>146</v>
      </c>
      <c r="B23" s="85" t="s">
        <v>58</v>
      </c>
      <c r="C23" s="89"/>
      <c r="D23" s="88" t="s">
        <v>26</v>
      </c>
      <c r="E23" s="88" t="s">
        <v>26</v>
      </c>
    </row>
    <row r="24" spans="1:5" ht="18" customHeight="1">
      <c r="A24" s="88" t="s">
        <v>147</v>
      </c>
      <c r="B24" s="85" t="s">
        <v>58</v>
      </c>
      <c r="C24" s="89"/>
      <c r="D24" s="88" t="s">
        <v>122</v>
      </c>
      <c r="E24" s="88" t="s">
        <v>122</v>
      </c>
    </row>
    <row r="25" spans="1:5" ht="18" customHeight="1">
      <c r="A25" s="88" t="s">
        <v>148</v>
      </c>
      <c r="B25" s="85" t="s">
        <v>58</v>
      </c>
      <c r="C25" s="89"/>
      <c r="D25" s="88" t="s">
        <v>122</v>
      </c>
      <c r="E25" s="88" t="s">
        <v>122</v>
      </c>
    </row>
    <row r="26" spans="1:5" ht="21" customHeight="1">
      <c r="A26" s="133" t="s">
        <v>159</v>
      </c>
      <c r="B26" s="133"/>
      <c r="C26" s="133"/>
      <c r="D26" s="133"/>
      <c r="E26" s="133"/>
    </row>
    <row r="27" spans="1:5" ht="21.75" customHeight="1">
      <c r="A27" s="121" t="s">
        <v>160</v>
      </c>
      <c r="B27" s="121"/>
      <c r="C27" s="121"/>
      <c r="D27" s="121"/>
      <c r="E27" s="121"/>
    </row>
  </sheetData>
  <mergeCells count="3">
    <mergeCell ref="A26:E26"/>
    <mergeCell ref="A27:E27"/>
    <mergeCell ref="A1:E1"/>
  </mergeCells>
  <phoneticPr fontId="2" type="noConversion"/>
  <conditionalFormatting sqref="A1">
    <cfRule type="expression" dxfId="1" priority="4" stopIfTrue="1">
      <formula>含公式的单元格</formula>
    </cfRule>
  </conditionalFormatting>
  <conditionalFormatting sqref="E3">
    <cfRule type="expression" dxfId="0" priority="1" stopIfTrue="1">
      <formula>含公式的单元格</formula>
    </cfRule>
  </conditionalFormatting>
  <printOptions horizontalCentered="1"/>
  <pageMargins left="0.98425196850393704" right="0.59055118110236227" top="0.78740157480314965" bottom="0.39370078740157483" header="0.31496062992125984" footer="0.31496062992125984"/>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4</vt:i4>
      </vt:variant>
    </vt:vector>
  </HeadingPairs>
  <TitlesOfParts>
    <vt:vector size="12"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部门决算相关信息统计表</vt:lpstr>
      <vt:lpstr>收入决算表!Print_Titles</vt:lpstr>
      <vt:lpstr>一般公共预算财政拨款基本支出决算表!Print_Titles</vt:lpstr>
      <vt:lpstr>一般公共预算财政拨款支出决算表!Print_Titles</vt:lpstr>
      <vt:lpstr>支出决算表!Print_Titles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2017-07-21T00:27:13Z</cp:lastPrinted>
  <dcterms:created xsi:type="dcterms:W3CDTF">2014-07-25T07:49:00Z</dcterms:created>
  <dcterms:modified xsi:type="dcterms:W3CDTF">2017-07-21T02:43:46Z</dcterms:modified>
</cp:coreProperties>
</file>